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l1003_00\Desktop\Revisão das demonstrações\3157 - Elaborada\Demonstrações\Revisadas\"/>
    </mc:Choice>
  </mc:AlternateContent>
  <xr:revisionPtr revIDLastSave="0" documentId="13_ncr:1_{7422E08C-413A-4D56-9551-3FC922419B8D}" xr6:coauthVersionLast="41" xr6:coauthVersionMax="45" xr10:uidLastSave="{00000000-0000-0000-0000-000000000000}"/>
  <bookViews>
    <workbookView xWindow="-120" yWindow="-120" windowWidth="20730" windowHeight="11160" xr2:uid="{8DBF2910-86EE-4E20-8B18-C09CFDEEDBF9}"/>
  </bookViews>
  <sheets>
    <sheet name="Ativo Publicação" sheetId="1" r:id="rId1"/>
    <sheet name="Passivo Publicação" sheetId="2" r:id="rId2"/>
    <sheet name="DSP Publicação" sheetId="3" r:id="rId3"/>
    <sheet name="DMPL Publicação" sheetId="4" r:id="rId4"/>
    <sheet name="DFC Publicação" sheetId="5" r:id="rId5"/>
  </sheets>
  <externalReferences>
    <externalReference r:id="rId6"/>
    <externalReference r:id="rId7"/>
    <externalReference r:id="rId8"/>
  </externalReferences>
  <definedNames>
    <definedName name="_xlnm._FilterDatabase" localSheetId="0" hidden="1">'Ativo Publicação'!$A$8:$G$31</definedName>
    <definedName name="_xlnm._FilterDatabase" localSheetId="1" hidden="1">'Passivo Publicação'!$A$8:$G$50</definedName>
    <definedName name="_xlnm.Print_Area" localSheetId="0">'Ativo Publicação'!$A$1:$G$47</definedName>
    <definedName name="_xlnm.Print_Area" localSheetId="4">'DFC Publicação'!$A$1:$H$68</definedName>
    <definedName name="_xlnm.Print_Area" localSheetId="2">'DSP Publicação'!$A$1:$J$49</definedName>
    <definedName name="_xlnm.Print_Area" localSheetId="1">'Passivo Publicação'!$A$1:$G$48</definedName>
    <definedName name="JCP">[1]Parametros!$A$29:$A$30</definedName>
    <definedName name="Parametros">[2]Parametros!$A$21:$A$22</definedName>
    <definedName name="Parametros2">[3]Parametros!$A$21:$A$22</definedName>
    <definedName name="TEXTO">"TextBox1"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" i="2" l="1"/>
  <c r="G10" i="2"/>
</calcChain>
</file>

<file path=xl/sharedStrings.xml><?xml version="1.0" encoding="utf-8"?>
<sst xmlns="http://schemas.openxmlformats.org/spreadsheetml/2006/main" count="212" uniqueCount="159">
  <si>
    <t>(Valores expressos reais – R$)</t>
  </si>
  <si>
    <t>A T I V O</t>
  </si>
  <si>
    <t>Circulante</t>
  </si>
  <si>
    <t>Nota</t>
  </si>
  <si>
    <t xml:space="preserve">     Disponibilidades</t>
  </si>
  <si>
    <t xml:space="preserve">     Relações Interfinanceiras</t>
  </si>
  <si>
    <t xml:space="preserve">          Centralização Financeira - Cooperativas</t>
  </si>
  <si>
    <t xml:space="preserve">     Relações Interdependências</t>
  </si>
  <si>
    <t xml:space="preserve">     Operações de Crédito</t>
  </si>
  <si>
    <t xml:space="preserve">          Operações de Crédito</t>
  </si>
  <si>
    <t xml:space="preserve">          (Provisão para Operações de Crédito de Liquidação Duvidosa)</t>
  </si>
  <si>
    <t xml:space="preserve">     Outros Créditos</t>
  </si>
  <si>
    <t xml:space="preserve">          Créditos por Avais e Fianças Honrados</t>
  </si>
  <si>
    <t xml:space="preserve">          Rendas a Receber</t>
  </si>
  <si>
    <t xml:space="preserve">          Diversos</t>
  </si>
  <si>
    <t xml:space="preserve">          (Provisão para Outros Créditos de Liquidação Duvidosa)</t>
  </si>
  <si>
    <t xml:space="preserve">     Outros Valores e Bens</t>
  </si>
  <si>
    <t xml:space="preserve">          Outros Valores e Bens</t>
  </si>
  <si>
    <t xml:space="preserve">          Despesas Antecipadas</t>
  </si>
  <si>
    <t>Realizável a Longo Prazo</t>
  </si>
  <si>
    <t>Permanente</t>
  </si>
  <si>
    <t>Investimentos</t>
  </si>
  <si>
    <t xml:space="preserve">          Participações em Cooperativas</t>
  </si>
  <si>
    <t xml:space="preserve">          Outros Investimentos</t>
  </si>
  <si>
    <t>Imobilizado em Uso</t>
  </si>
  <si>
    <t xml:space="preserve">          Imóveis de Uso</t>
  </si>
  <si>
    <t xml:space="preserve">          Outras Imobilizações de Uso</t>
  </si>
  <si>
    <t xml:space="preserve">          (Depreciações Acumuladas)</t>
  </si>
  <si>
    <t>Intangível</t>
  </si>
  <si>
    <t xml:space="preserve">          Ativos Intangíveis</t>
  </si>
  <si>
    <t xml:space="preserve">          (Amortização Acumulada)</t>
  </si>
  <si>
    <t>TOTAL DO ATIVO</t>
  </si>
  <si>
    <t>As Notas Explicativas são parte integrante das demonstrações contábeis.</t>
  </si>
  <si>
    <t xml:space="preserve">P A S S I V O </t>
  </si>
  <si>
    <t xml:space="preserve">     Depósitos</t>
  </si>
  <si>
    <t xml:space="preserve">            Depósitos à Vista</t>
  </si>
  <si>
    <t xml:space="preserve">            Depósitos a Prazo</t>
  </si>
  <si>
    <t>Recursos de Aceites e Emissão de Títulos</t>
  </si>
  <si>
    <t xml:space="preserve">            Recursos Letras Imob, Hipotec, Créd Similares</t>
  </si>
  <si>
    <t xml:space="preserve">            Repasses Interfinanceiros</t>
  </si>
  <si>
    <t xml:space="preserve">            Recursos em Trânsito de Terceiros</t>
  </si>
  <si>
    <t xml:space="preserve">     Obrigações Por Empréstimos</t>
  </si>
  <si>
    <t xml:space="preserve">            Empréstimos no País - Outras Instituições</t>
  </si>
  <si>
    <t xml:space="preserve">     Outras Obrigações</t>
  </si>
  <si>
    <t xml:space="preserve">         Cobrança e Arrecadação de Tributos e Assemelhados</t>
  </si>
  <si>
    <t xml:space="preserve">         Sociais e Estatutárias</t>
  </si>
  <si>
    <t xml:space="preserve">         Fiscais e Previdenciárias</t>
  </si>
  <si>
    <t xml:space="preserve">         Diversas</t>
  </si>
  <si>
    <t>Exigível a Longo Prazo</t>
  </si>
  <si>
    <t>Resultados de Exercícios Futuros</t>
  </si>
  <si>
    <t xml:space="preserve">     Resultados de Exercícios Futuros</t>
  </si>
  <si>
    <t>Patrimônio Líquido</t>
  </si>
  <si>
    <t xml:space="preserve">     Capital Social</t>
  </si>
  <si>
    <t xml:space="preserve">         De Domiciliados no País</t>
  </si>
  <si>
    <t xml:space="preserve">         (Capital a Realizar)</t>
  </si>
  <si>
    <t xml:space="preserve">     Reserva de Lucros</t>
  </si>
  <si>
    <t xml:space="preserve">     Sobras Acumuladas</t>
  </si>
  <si>
    <t>TOTAL</t>
  </si>
  <si>
    <t>Receitas (Ingressos) da Intermediação Financeira</t>
  </si>
  <si>
    <t>Operações de Crédito</t>
  </si>
  <si>
    <t>Despesas (Dispêndios) da Intermediação Financeira</t>
  </si>
  <si>
    <t>Operações de Captação no Mercado</t>
  </si>
  <si>
    <t>Operações de Empréstimos, Cessões e Repasses</t>
  </si>
  <si>
    <t>Provisão para Operações de Créditos</t>
  </si>
  <si>
    <t>Resultado Bruto Intermediação Financeira</t>
  </si>
  <si>
    <t>Outras Receitas / Despesas (Ingressos / Dispêndios) Operacionais</t>
  </si>
  <si>
    <t>Receitas (Ingressos) de Prestação de Serviços</t>
  </si>
  <si>
    <t>Rendas (Ingressos) de Tarifas Bancárias</t>
  </si>
  <si>
    <t>Despesas (Dispêndios) de Pessoal</t>
  </si>
  <si>
    <t>Outras Despesas (Dispêndios) Administrativas</t>
  </si>
  <si>
    <t>Despesas (Dispêndios) Tributárias</t>
  </si>
  <si>
    <t>Ingressos de Depósitos Intercooperativos</t>
  </si>
  <si>
    <t>Outras Receitas (Ingressos) Operacionais</t>
  </si>
  <si>
    <t>Outras Despesas (Dispêndios) Operacionais</t>
  </si>
  <si>
    <t>Resultado Operacional</t>
  </si>
  <si>
    <t>Resultado Não Operacional</t>
  </si>
  <si>
    <t>Resultado Antes da Tributação/Participações</t>
  </si>
  <si>
    <t>Imposto de Renda sobre Atos Não Cooperativos</t>
  </si>
  <si>
    <t>Contribuição Social sobre Atos Não Cooperativos</t>
  </si>
  <si>
    <t>Participação no Lucro (Sobra)</t>
  </si>
  <si>
    <t>Sobras / Perdas antes das Destinações</t>
  </si>
  <si>
    <t>PARTICIPAÇÕES ESTATUTÁRIAS NO LUCRO</t>
  </si>
  <si>
    <t>FATES - Fundo de Assistência Técnica, Educacional e Social</t>
  </si>
  <si>
    <t>Reserva Legal</t>
  </si>
  <si>
    <t>LUCRO/PREJUÍZO(SOBRA/PERDA) LÍQUIDO</t>
  </si>
  <si>
    <t>Eventos</t>
  </si>
  <si>
    <t xml:space="preserve">Capital  </t>
  </si>
  <si>
    <t>Reservas de Sobras</t>
  </si>
  <si>
    <t>Sobras ou Perdas Acumuladas</t>
  </si>
  <si>
    <t>Totais</t>
  </si>
  <si>
    <t>Capital Subscrito</t>
  </si>
  <si>
    <t>Capital a Realizar</t>
  </si>
  <si>
    <t>Legal</t>
  </si>
  <si>
    <t>DESCRIÇÃO</t>
  </si>
  <si>
    <t>Atividades Operacionais</t>
  </si>
  <si>
    <t>Cooperativa de Crédito de Livre Admissão de Pedro Leopoldo Ltda</t>
  </si>
  <si>
    <t>SICOOB CREDIPEL</t>
  </si>
  <si>
    <t>BALANÇOS PATRIMONIAIS EM 31 DE DEZEMBRO DE 2019 E DE 2018</t>
  </si>
  <si>
    <t>DEMONSTRAÇÕES DE SOBRAS OU PERDAS PARA OS EXERCÍCIOS FINDOS EM 31 DE DEZEMBRO DE 2019 E DE 2018</t>
  </si>
  <si>
    <t>2º Semestre de 2019</t>
  </si>
  <si>
    <t>DEMONSTRAÇÕES DAS MUTAÇÕES DO PATRIMÔNIO LÍQUIDO PARA OS EXERCÍCIOS FINDOS EM 31 DE DEZEMBRO DE 2019 E DE 2018</t>
  </si>
  <si>
    <t>Saldos em 31/12/2017</t>
  </si>
  <si>
    <t>Destinação de Sobras Exercício Anterior:</t>
  </si>
  <si>
    <t>Constituição de Reservas</t>
  </si>
  <si>
    <t>Movimentação de Capital:</t>
  </si>
  <si>
    <t>Por Subscrição/Realização</t>
  </si>
  <si>
    <t>Por  Devolução ( - )</t>
  </si>
  <si>
    <t>Estorno Capital Subscrito</t>
  </si>
  <si>
    <t>Sobras ou Perdas Líquidas</t>
  </si>
  <si>
    <t>Destinação das Sobras ou Perdas:</t>
  </si>
  <si>
    <t>. Fundo de Reserva</t>
  </si>
  <si>
    <t>. F A T E S</t>
  </si>
  <si>
    <t>Saldos em 31/12/2018</t>
  </si>
  <si>
    <t>Saldos em 31/12/2019</t>
  </si>
  <si>
    <t>Saldos em 30/06/2019</t>
  </si>
  <si>
    <t>DEMONSTRAÇÕES DOS FLUXOS DE CAIXA PARA OS EXERCÍCIOS FINDOS EM 31 DE DEZEMBRO DE 2019 E DE 2018</t>
  </si>
  <si>
    <t>Sobras Líquidas Ajustadas</t>
  </si>
  <si>
    <t xml:space="preserve">   Sobras/Perdas Líquidas antes das destinações Estatutárias</t>
  </si>
  <si>
    <t xml:space="preserve">       Provisão para IRPJ / CSLL</t>
  </si>
  <si>
    <t xml:space="preserve">       Provisão para Operações de Crédito</t>
  </si>
  <si>
    <t xml:space="preserve">       Depreciações e Amortizações</t>
  </si>
  <si>
    <t xml:space="preserve">       Distribuição de Sobras da Cooperativa Central - Capitalização</t>
  </si>
  <si>
    <t xml:space="preserve">       Juros ao Capital Recebido</t>
  </si>
  <si>
    <t xml:space="preserve">       Gratificação/Participação/Premiação aos Empregados</t>
  </si>
  <si>
    <t xml:space="preserve">       Provisão para passivos contingentes</t>
  </si>
  <si>
    <t xml:space="preserve">       Depósitos em Garantia</t>
  </si>
  <si>
    <t xml:space="preserve">       Ajuste Depreciação</t>
  </si>
  <si>
    <t xml:space="preserve">       Baixa/ajustes no Imobilizado</t>
  </si>
  <si>
    <t>Variação de Ativos e Obrigações</t>
  </si>
  <si>
    <t xml:space="preserve">   Aumento/ Redução em Ativos</t>
  </si>
  <si>
    <t xml:space="preserve">       Relações Interdependências</t>
  </si>
  <si>
    <t xml:space="preserve">       Operações de Crédito</t>
  </si>
  <si>
    <t xml:space="preserve">       Outros Créditos</t>
  </si>
  <si>
    <t xml:space="preserve">       Outros Valores e Bens</t>
  </si>
  <si>
    <t>Redução / Aumento em Passivos</t>
  </si>
  <si>
    <t xml:space="preserve">       Depósitos a Vista</t>
  </si>
  <si>
    <t xml:space="preserve">       Depósitos a Prazo</t>
  </si>
  <si>
    <t xml:space="preserve">       Recursos Letras Imob, Hipotec, Créd Similares</t>
  </si>
  <si>
    <t xml:space="preserve">       Outras Obrigações</t>
  </si>
  <si>
    <t xml:space="preserve">       Relações Interfinanceiras</t>
  </si>
  <si>
    <t xml:space="preserve">       Obrigações por Empréstimos e Repasses</t>
  </si>
  <si>
    <t xml:space="preserve">       Resultado de Exercícios Futuros</t>
  </si>
  <si>
    <t>Caixa Líquido Aplicado em Atividades Operacionais</t>
  </si>
  <si>
    <t>Atividades de Investimentos</t>
  </si>
  <si>
    <t xml:space="preserve">       Inversões em Imobilizado de Uso</t>
  </si>
  <si>
    <t xml:space="preserve">       Inversões em Investimentos</t>
  </si>
  <si>
    <t>Caixa Líquido Aplicado / Originado em Investimentos</t>
  </si>
  <si>
    <t>Atividades de Financiamentos</t>
  </si>
  <si>
    <t xml:space="preserve">       Aumento por novos aportes de Capital</t>
  </si>
  <si>
    <t xml:space="preserve">       Devolução de Capital à Cooperados</t>
  </si>
  <si>
    <t xml:space="preserve">       FATES Sobras Exercício</t>
  </si>
  <si>
    <t xml:space="preserve">       Estorno Capital Subscrito</t>
  </si>
  <si>
    <t>Aumento / Redução Líquida das Disponibilidades</t>
  </si>
  <si>
    <t>Modificações em Disponibilidades Líquida</t>
  </si>
  <si>
    <t xml:space="preserve">   No Ínicio do Período</t>
  </si>
  <si>
    <t xml:space="preserve">   No Fim do Período</t>
  </si>
  <si>
    <t>Variação Líquida das Disponibilidades</t>
  </si>
  <si>
    <t>Caixa Líquido Aplicado / Originado em Financiamentos</t>
  </si>
  <si>
    <t>16.d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</si>
</sst>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dd/mm/yy;@"/>
    <numFmt numFmtId="166" formatCode="_(* #,##0_);_(* \(#,##0\);_(* &quot;-&quot;??_);_(@_)"/>
  </numFmts>
  <fonts count="1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2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164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</cellStyleXfs>
  <cellXfs count="114">
    <xf numFmtId="0" fontId="0" fillId="0" borderId="0" xfId="0"/>
    <xf numFmtId="0" fontId="2" fillId="0" borderId="0" xfId="2" applyFont="1" applyBorder="1"/>
    <xf numFmtId="0" fontId="4" fillId="3" borderId="1" xfId="2" applyFont="1" applyFill="1" applyBorder="1" applyAlignment="1">
      <alignment horizontal="left"/>
    </xf>
    <xf numFmtId="0" fontId="3" fillId="3" borderId="1" xfId="2" applyFont="1" applyFill="1" applyBorder="1" applyAlignment="1">
      <alignment horizontal="center"/>
    </xf>
    <xf numFmtId="0" fontId="4" fillId="3" borderId="1" xfId="2" applyFont="1" applyFill="1" applyBorder="1" applyAlignment="1"/>
    <xf numFmtId="0" fontId="3" fillId="0" borderId="0" xfId="2" applyFont="1" applyBorder="1" applyAlignment="1">
      <alignment horizontal="left" vertical="center"/>
    </xf>
    <xf numFmtId="0" fontId="3" fillId="0" borderId="0" xfId="2" applyFont="1" applyBorder="1" applyAlignment="1">
      <alignment horizontal="center" vertical="center"/>
    </xf>
    <xf numFmtId="14" fontId="3" fillId="0" borderId="0" xfId="3" applyNumberFormat="1" applyFont="1" applyBorder="1" applyAlignment="1">
      <alignment horizontal="center" vertical="center" wrapText="1"/>
    </xf>
    <xf numFmtId="0" fontId="3" fillId="0" borderId="0" xfId="2" applyFont="1" applyFill="1" applyBorder="1"/>
    <xf numFmtId="0" fontId="3" fillId="0" borderId="1" xfId="2" applyFont="1" applyFill="1" applyBorder="1" applyAlignment="1">
      <alignment horizontal="center"/>
    </xf>
    <xf numFmtId="164" fontId="3" fillId="0" borderId="2" xfId="3" applyNumberFormat="1" applyFont="1" applyFill="1" applyBorder="1"/>
    <xf numFmtId="164" fontId="3" fillId="0" borderId="0" xfId="3" applyNumberFormat="1" applyFont="1" applyFill="1" applyBorder="1"/>
    <xf numFmtId="0" fontId="6" fillId="0" borderId="0" xfId="2" applyFont="1" applyFill="1" applyBorder="1"/>
    <xf numFmtId="0" fontId="5" fillId="0" borderId="0" xfId="2" applyFont="1" applyFill="1" applyBorder="1" applyAlignment="1">
      <alignment horizontal="center"/>
    </xf>
    <xf numFmtId="0" fontId="4" fillId="0" borderId="0" xfId="2" applyFont="1" applyFill="1" applyBorder="1"/>
    <xf numFmtId="0" fontId="3" fillId="0" borderId="0" xfId="2" applyFont="1" applyFill="1" applyBorder="1" applyAlignment="1">
      <alignment horizontal="center"/>
    </xf>
    <xf numFmtId="164" fontId="5" fillId="0" borderId="0" xfId="3" applyNumberFormat="1" applyFont="1" applyFill="1" applyBorder="1"/>
    <xf numFmtId="0" fontId="5" fillId="0" borderId="0" xfId="2" applyFont="1" applyFill="1" applyBorder="1"/>
    <xf numFmtId="0" fontId="6" fillId="2" borderId="0" xfId="2" applyFont="1" applyFill="1" applyBorder="1"/>
    <xf numFmtId="0" fontId="4" fillId="2" borderId="0" xfId="2" applyFont="1" applyFill="1" applyBorder="1"/>
    <xf numFmtId="164" fontId="3" fillId="2" borderId="0" xfId="3" applyNumberFormat="1" applyFont="1" applyFill="1" applyBorder="1"/>
    <xf numFmtId="0" fontId="2" fillId="2" borderId="0" xfId="2" applyFont="1" applyFill="1" applyBorder="1"/>
    <xf numFmtId="0" fontId="5" fillId="2" borderId="0" xfId="2" applyFont="1" applyFill="1" applyBorder="1"/>
    <xf numFmtId="0" fontId="5" fillId="2" borderId="0" xfId="2" applyFont="1" applyFill="1" applyBorder="1" applyAlignment="1">
      <alignment horizontal="center"/>
    </xf>
    <xf numFmtId="164" fontId="5" fillId="2" borderId="0" xfId="3" applyNumberFormat="1" applyFont="1" applyFill="1" applyBorder="1"/>
    <xf numFmtId="0" fontId="3" fillId="2" borderId="0" xfId="2" applyFont="1" applyFill="1" applyBorder="1" applyAlignment="1">
      <alignment horizontal="center"/>
    </xf>
    <xf numFmtId="0" fontId="3" fillId="2" borderId="0" xfId="2" applyFont="1" applyFill="1" applyBorder="1"/>
    <xf numFmtId="164" fontId="3" fillId="2" borderId="2" xfId="3" applyNumberFormat="1" applyFont="1" applyFill="1" applyBorder="1"/>
    <xf numFmtId="0" fontId="7" fillId="2" borderId="0" xfId="2" applyFont="1" applyFill="1" applyBorder="1" applyAlignment="1">
      <alignment vertical="center"/>
    </xf>
    <xf numFmtId="0" fontId="7" fillId="2" borderId="0" xfId="2" applyFont="1" applyFill="1" applyBorder="1" applyAlignment="1">
      <alignment horizontal="center" vertical="center"/>
    </xf>
    <xf numFmtId="0" fontId="2" fillId="2" borderId="0" xfId="2" applyFont="1" applyFill="1" applyBorder="1" applyAlignment="1">
      <alignment horizontal="center"/>
    </xf>
    <xf numFmtId="0" fontId="2" fillId="0" borderId="0" xfId="2" applyFont="1" applyBorder="1" applyAlignment="1">
      <alignment horizontal="center"/>
    </xf>
    <xf numFmtId="43" fontId="2" fillId="0" borderId="0" xfId="2" applyNumberFormat="1" applyFont="1" applyBorder="1"/>
    <xf numFmtId="164" fontId="2" fillId="0" borderId="0" xfId="2" applyNumberFormat="1" applyFont="1" applyBorder="1"/>
    <xf numFmtId="0" fontId="3" fillId="0" borderId="1" xfId="2" applyFont="1" applyBorder="1" applyAlignment="1">
      <alignment horizontal="center" vertical="center"/>
    </xf>
    <xf numFmtId="164" fontId="3" fillId="2" borderId="0" xfId="2" applyNumberFormat="1" applyFont="1" applyFill="1" applyBorder="1"/>
    <xf numFmtId="0" fontId="8" fillId="2" borderId="0" xfId="2" applyFont="1" applyFill="1" applyBorder="1"/>
    <xf numFmtId="164" fontId="2" fillId="2" borderId="0" xfId="3" applyNumberFormat="1" applyFont="1" applyFill="1" applyBorder="1"/>
    <xf numFmtId="0" fontId="4" fillId="2" borderId="1" xfId="2" applyFont="1" applyFill="1" applyBorder="1" applyAlignment="1"/>
    <xf numFmtId="164" fontId="2" fillId="2" borderId="0" xfId="3" applyNumberFormat="1" applyFont="1" applyFill="1" applyBorder="1" applyAlignment="1"/>
    <xf numFmtId="0" fontId="2" fillId="2" borderId="0" xfId="2" applyFont="1" applyFill="1" applyBorder="1" applyAlignment="1"/>
    <xf numFmtId="0" fontId="3" fillId="2" borderId="0" xfId="2" applyFont="1" applyFill="1" applyBorder="1" applyAlignment="1">
      <alignment horizontal="center" vertical="center"/>
    </xf>
    <xf numFmtId="14" fontId="3" fillId="2" borderId="0" xfId="3" applyNumberFormat="1" applyFont="1" applyFill="1" applyBorder="1" applyAlignment="1">
      <alignment horizontal="center" vertical="center" wrapText="1"/>
    </xf>
    <xf numFmtId="165" fontId="3" fillId="2" borderId="0" xfId="3" applyNumberFormat="1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5" fillId="2" borderId="0" xfId="2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9" fillId="2" borderId="0" xfId="2" applyFont="1" applyFill="1" applyBorder="1" applyAlignment="1">
      <alignment horizontal="center" vertical="center"/>
    </xf>
    <xf numFmtId="164" fontId="9" fillId="2" borderId="0" xfId="3" applyNumberFormat="1" applyFont="1" applyFill="1" applyBorder="1"/>
    <xf numFmtId="0" fontId="7" fillId="0" borderId="0" xfId="2" applyFont="1" applyBorder="1" applyAlignment="1">
      <alignment vertical="center"/>
    </xf>
    <xf numFmtId="0" fontId="3" fillId="0" borderId="0" xfId="2" applyFont="1" applyBorder="1"/>
    <xf numFmtId="0" fontId="5" fillId="0" borderId="0" xfId="2" applyFont="1" applyBorder="1" applyAlignment="1">
      <alignment horizontal="center"/>
    </xf>
    <xf numFmtId="164" fontId="3" fillId="0" borderId="2" xfId="4" applyFont="1" applyBorder="1"/>
    <xf numFmtId="164" fontId="3" fillId="0" borderId="0" xfId="4" applyFont="1" applyBorder="1"/>
    <xf numFmtId="166" fontId="3" fillId="0" borderId="0" xfId="3" applyNumberFormat="1" applyFont="1" applyBorder="1"/>
    <xf numFmtId="164" fontId="3" fillId="0" borderId="0" xfId="3" applyNumberFormat="1" applyFont="1" applyBorder="1"/>
    <xf numFmtId="164" fontId="5" fillId="0" borderId="0" xfId="3" applyNumberFormat="1" applyFont="1" applyBorder="1" applyAlignment="1">
      <alignment horizontal="center"/>
    </xf>
    <xf numFmtId="0" fontId="3" fillId="0" borderId="0" xfId="5" applyFont="1" applyFill="1" applyBorder="1"/>
    <xf numFmtId="0" fontId="5" fillId="0" borderId="0" xfId="5" applyFont="1" applyFill="1" applyBorder="1"/>
    <xf numFmtId="0" fontId="7" fillId="0" borderId="0" xfId="2" applyFont="1" applyBorder="1" applyAlignment="1">
      <alignment horizontal="center" vertical="center"/>
    </xf>
    <xf numFmtId="166" fontId="10" fillId="0" borderId="0" xfId="3" applyNumberFormat="1" applyFont="1" applyBorder="1"/>
    <xf numFmtId="164" fontId="5" fillId="0" borderId="0" xfId="1" applyFont="1" applyBorder="1"/>
    <xf numFmtId="164" fontId="10" fillId="0" borderId="0" xfId="1" applyFont="1" applyBorder="1"/>
    <xf numFmtId="0" fontId="3" fillId="2" borderId="0" xfId="2" applyFont="1" applyFill="1" applyBorder="1" applyAlignment="1" applyProtection="1">
      <protection locked="0"/>
    </xf>
    <xf numFmtId="0" fontId="4" fillId="2" borderId="1" xfId="2" applyFont="1" applyFill="1" applyBorder="1" applyAlignment="1" applyProtection="1">
      <protection locked="0"/>
    </xf>
    <xf numFmtId="164" fontId="3" fillId="2" borderId="0" xfId="3" applyNumberFormat="1" applyFont="1" applyFill="1" applyBorder="1" applyAlignment="1">
      <alignment horizontal="center" vertical="center"/>
    </xf>
    <xf numFmtId="164" fontId="3" fillId="2" borderId="0" xfId="3" applyNumberFormat="1" applyFont="1" applyFill="1" applyBorder="1" applyAlignment="1">
      <alignment vertical="center" wrapText="1"/>
    </xf>
    <xf numFmtId="164" fontId="3" fillId="2" borderId="0" xfId="3" applyNumberFormat="1" applyFont="1" applyFill="1" applyBorder="1" applyAlignment="1">
      <alignment horizontal="center" vertical="center" wrapText="1"/>
    </xf>
    <xf numFmtId="164" fontId="3" fillId="2" borderId="0" xfId="3" applyNumberFormat="1" applyFont="1" applyFill="1" applyBorder="1" applyAlignment="1">
      <alignment horizontal="center"/>
    </xf>
    <xf numFmtId="0" fontId="3" fillId="2" borderId="0" xfId="3" applyNumberFormat="1" applyFont="1" applyFill="1" applyBorder="1" applyAlignment="1">
      <alignment horizontal="center" vertical="center"/>
    </xf>
    <xf numFmtId="164" fontId="3" fillId="2" borderId="0" xfId="3" applyNumberFormat="1" applyFont="1" applyFill="1" applyBorder="1" applyAlignment="1"/>
    <xf numFmtId="0" fontId="11" fillId="2" borderId="0" xfId="2" applyFont="1" applyFill="1"/>
    <xf numFmtId="0" fontId="4" fillId="2" borderId="0" xfId="2" applyFont="1" applyFill="1" applyBorder="1" applyAlignment="1"/>
    <xf numFmtId="0" fontId="5" fillId="2" borderId="0" xfId="2" applyFont="1" applyFill="1" applyBorder="1" applyAlignment="1"/>
    <xf numFmtId="0" fontId="3" fillId="2" borderId="3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vertical="center"/>
    </xf>
    <xf numFmtId="0" fontId="3" fillId="2" borderId="0" xfId="2" applyFont="1" applyFill="1" applyBorder="1" applyAlignment="1">
      <alignment vertical="center"/>
    </xf>
    <xf numFmtId="0" fontId="5" fillId="2" borderId="0" xfId="2" applyFont="1" applyFill="1"/>
    <xf numFmtId="0" fontId="3" fillId="2" borderId="0" xfId="2" applyFont="1" applyFill="1"/>
    <xf numFmtId="0" fontId="12" fillId="2" borderId="0" xfId="2" applyFont="1" applyFill="1"/>
    <xf numFmtId="4" fontId="12" fillId="2" borderId="0" xfId="2" applyNumberFormat="1" applyFont="1" applyFill="1"/>
    <xf numFmtId="164" fontId="3" fillId="0" borderId="0" xfId="2" applyNumberFormat="1" applyFont="1" applyFill="1" applyBorder="1"/>
    <xf numFmtId="0" fontId="5" fillId="0" borderId="0" xfId="2" applyFont="1" applyFill="1" applyBorder="1" applyAlignment="1">
      <alignment vertical="center"/>
    </xf>
    <xf numFmtId="0" fontId="11" fillId="0" borderId="0" xfId="2" applyFont="1" applyFill="1" applyBorder="1"/>
    <xf numFmtId="0" fontId="11" fillId="0" borderId="0" xfId="2" applyFont="1" applyFill="1"/>
    <xf numFmtId="0" fontId="5" fillId="0" borderId="0" xfId="2" applyFont="1" applyFill="1" applyBorder="1" applyAlignment="1"/>
    <xf numFmtId="0" fontId="3" fillId="0" borderId="3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vertical="center"/>
    </xf>
    <xf numFmtId="166" fontId="3" fillId="0" borderId="3" xfId="3" applyNumberFormat="1" applyFont="1" applyFill="1" applyBorder="1" applyAlignment="1">
      <alignment horizontal="right"/>
    </xf>
    <xf numFmtId="166" fontId="3" fillId="0" borderId="0" xfId="3" applyNumberFormat="1" applyFont="1" applyFill="1" applyBorder="1"/>
    <xf numFmtId="0" fontId="3" fillId="0" borderId="0" xfId="2" applyFont="1" applyFill="1" applyBorder="1" applyAlignment="1">
      <alignment vertical="center"/>
    </xf>
    <xf numFmtId="0" fontId="12" fillId="0" borderId="0" xfId="2" applyFont="1" applyFill="1" applyBorder="1"/>
    <xf numFmtId="0" fontId="12" fillId="0" borderId="0" xfId="2" applyFont="1" applyFill="1"/>
    <xf numFmtId="164" fontId="3" fillId="0" borderId="0" xfId="1" applyFont="1" applyFill="1" applyBorder="1"/>
    <xf numFmtId="0" fontId="3" fillId="2" borderId="0" xfId="2" applyFont="1" applyFill="1" applyBorder="1" applyAlignment="1">
      <alignment horizontal="left"/>
    </xf>
    <xf numFmtId="0" fontId="5" fillId="2" borderId="0" xfId="2" applyFont="1" applyFill="1" applyBorder="1" applyAlignment="1">
      <alignment horizontal="left"/>
    </xf>
    <xf numFmtId="0" fontId="5" fillId="0" borderId="0" xfId="2" applyFont="1" applyBorder="1" applyAlignment="1">
      <alignment horizontal="left"/>
    </xf>
    <xf numFmtId="0" fontId="3" fillId="2" borderId="0" xfId="2" applyFont="1" applyFill="1" applyBorder="1" applyAlignment="1">
      <alignment horizontal="center" vertical="center"/>
    </xf>
    <xf numFmtId="14" fontId="3" fillId="2" borderId="3" xfId="3" applyNumberFormat="1" applyFont="1" applyFill="1" applyBorder="1" applyAlignment="1">
      <alignment horizontal="center" vertical="center" wrapText="1"/>
    </xf>
    <xf numFmtId="14" fontId="3" fillId="2" borderId="1" xfId="3" applyNumberFormat="1" applyFont="1" applyFill="1" applyBorder="1" applyAlignment="1">
      <alignment horizontal="center" vertical="center" wrapText="1"/>
    </xf>
    <xf numFmtId="0" fontId="3" fillId="2" borderId="0" xfId="2" applyFont="1" applyFill="1" applyBorder="1" applyAlignment="1" applyProtection="1">
      <alignment horizontal="left"/>
      <protection locked="0"/>
    </xf>
    <xf numFmtId="164" fontId="3" fillId="2" borderId="0" xfId="3" applyNumberFormat="1" applyFont="1" applyFill="1" applyBorder="1" applyAlignment="1">
      <alignment horizontal="center" vertical="center"/>
    </xf>
    <xf numFmtId="164" fontId="3" fillId="2" borderId="1" xfId="3" applyNumberFormat="1" applyFont="1" applyFill="1" applyBorder="1" applyAlignment="1">
      <alignment horizontal="center" vertical="center"/>
    </xf>
    <xf numFmtId="164" fontId="3" fillId="2" borderId="1" xfId="3" applyNumberFormat="1" applyFont="1" applyFill="1" applyBorder="1" applyAlignment="1">
      <alignment horizontal="center" vertical="center" wrapText="1"/>
    </xf>
    <xf numFmtId="164" fontId="3" fillId="2" borderId="1" xfId="3" applyNumberFormat="1" applyFont="1" applyFill="1" applyBorder="1" applyAlignment="1">
      <alignment horizontal="center"/>
    </xf>
    <xf numFmtId="164" fontId="3" fillId="2" borderId="0" xfId="3" applyNumberFormat="1" applyFont="1" applyFill="1" applyBorder="1" applyAlignment="1">
      <alignment horizontal="center" vertical="center" wrapText="1"/>
    </xf>
    <xf numFmtId="0" fontId="3" fillId="2" borderId="0" xfId="2" applyFont="1" applyFill="1" applyBorder="1" applyAlignment="1">
      <alignment horizontal="left" vertical="center" wrapText="1"/>
    </xf>
    <xf numFmtId="0" fontId="3" fillId="2" borderId="3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14" fontId="3" fillId="0" borderId="3" xfId="3" applyNumberFormat="1" applyFont="1" applyFill="1" applyBorder="1" applyAlignment="1">
      <alignment horizontal="center" vertical="center" wrapText="1"/>
    </xf>
    <xf numFmtId="14" fontId="3" fillId="0" borderId="1" xfId="3" applyNumberFormat="1" applyFont="1" applyFill="1" applyBorder="1" applyAlignment="1">
      <alignment horizontal="center" vertical="center" wrapText="1"/>
    </xf>
    <xf numFmtId="0" fontId="0" fillId="0" borderId="0" xfId="2" applyFont="1" applyBorder="1" applyAlignment="1">
      <alignment horizontal="center"/>
    </xf>
    <xf numFmtId="0" fontId="2" fillId="0" borderId="0" xfId="2" applyFont="1" applyFill="1" applyBorder="1"/>
  </cellXfs>
  <cellStyles count="6">
    <cellStyle name="Normal" xfId="0" builtinId="0"/>
    <cellStyle name="Normal 2" xfId="2" xr:uid="{9B7C4A15-6A88-4F97-80B4-FBC412AB56D3}"/>
    <cellStyle name="Normal 3" xfId="5" xr:uid="{EF5FC33B-1B2C-43F3-8ED5-24A5E92BCA28}"/>
    <cellStyle name="Vírgula" xfId="1" builtinId="3"/>
    <cellStyle name="Vírgula 2" xfId="3" xr:uid="{E359CF02-522F-421A-8AAD-F673E215B74A}"/>
    <cellStyle name="Vírgula 3" xfId="4" xr:uid="{3300271C-AE10-408E-92EB-793BAD6362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85725</xdr:rowOff>
    </xdr:from>
    <xdr:to>
      <xdr:col>0</xdr:col>
      <xdr:colOff>1447800</xdr:colOff>
      <xdr:row>3</xdr:row>
      <xdr:rowOff>57150</xdr:rowOff>
    </xdr:to>
    <xdr:pic>
      <xdr:nvPicPr>
        <xdr:cNvPr id="2" name="Imagem 1" descr="Credipel_cor">
          <a:extLst>
            <a:ext uri="{FF2B5EF4-FFF2-40B4-BE49-F238E27FC236}">
              <a16:creationId xmlns:a16="http://schemas.microsoft.com/office/drawing/2014/main" id="{666FC1BD-4779-4620-BA9F-A2F0069CD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85725"/>
          <a:ext cx="12763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95250</xdr:rowOff>
    </xdr:from>
    <xdr:to>
      <xdr:col>0</xdr:col>
      <xdr:colOff>1403350</xdr:colOff>
      <xdr:row>3</xdr:row>
      <xdr:rowOff>69850</xdr:rowOff>
    </xdr:to>
    <xdr:pic>
      <xdr:nvPicPr>
        <xdr:cNvPr id="2" name="Imagem 1" descr="Credipel_cor">
          <a:extLst>
            <a:ext uri="{FF2B5EF4-FFF2-40B4-BE49-F238E27FC236}">
              <a16:creationId xmlns:a16="http://schemas.microsoft.com/office/drawing/2014/main" id="{79A67ECE-2C5A-4CF4-96A3-F3B3A8893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95250"/>
          <a:ext cx="127635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95250</xdr:rowOff>
    </xdr:from>
    <xdr:to>
      <xdr:col>0</xdr:col>
      <xdr:colOff>1466850</xdr:colOff>
      <xdr:row>3</xdr:row>
      <xdr:rowOff>69850</xdr:rowOff>
    </xdr:to>
    <xdr:pic>
      <xdr:nvPicPr>
        <xdr:cNvPr id="2" name="Imagem 1" descr="Credipel_cor">
          <a:extLst>
            <a:ext uri="{FF2B5EF4-FFF2-40B4-BE49-F238E27FC236}">
              <a16:creationId xmlns:a16="http://schemas.microsoft.com/office/drawing/2014/main" id="{37EF58F1-5322-4F25-A3C3-1363A7650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5250"/>
          <a:ext cx="127635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</xdr:colOff>
      <xdr:row>0</xdr:row>
      <xdr:rowOff>111125</xdr:rowOff>
    </xdr:from>
    <xdr:to>
      <xdr:col>0</xdr:col>
      <xdr:colOff>1355725</xdr:colOff>
      <xdr:row>3</xdr:row>
      <xdr:rowOff>85725</xdr:rowOff>
    </xdr:to>
    <xdr:pic>
      <xdr:nvPicPr>
        <xdr:cNvPr id="2" name="Imagem 1" descr="Credipel_cor">
          <a:extLst>
            <a:ext uri="{FF2B5EF4-FFF2-40B4-BE49-F238E27FC236}">
              <a16:creationId xmlns:a16="http://schemas.microsoft.com/office/drawing/2014/main" id="{D31527E1-1FB5-4EA8-B640-9F42A9178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" y="111125"/>
          <a:ext cx="127635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158750</xdr:colOff>
      <xdr:row>0</xdr:row>
      <xdr:rowOff>111125</xdr:rowOff>
    </xdr:from>
    <xdr:to>
      <xdr:col>0</xdr:col>
      <xdr:colOff>1435100</xdr:colOff>
      <xdr:row>3</xdr:row>
      <xdr:rowOff>85725</xdr:rowOff>
    </xdr:to>
    <xdr:pic>
      <xdr:nvPicPr>
        <xdr:cNvPr id="2" name="Imagem 1" descr="Credipel_cor">
          <a:extLst>
            <a:ext uri="{FF2B5EF4-FFF2-40B4-BE49-F238E27FC236}">
              <a16:creationId xmlns:a16="http://schemas.microsoft.com/office/drawing/2014/main" id="{147C7397-1032-49BD-80E7-1A00CEA11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11125"/>
          <a:ext cx="127635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ontabilidade%20Centralizada\Pastas%20Compartilhadas\LALUR\Equipe%201\3157%20PEDRO%20LEOPOLDO\2016\CONFERIDO%20FISCAL\4%20TRIMESTRE\3157_4&#186;TRIM_Mem&#243;ria_C&#225;lculo_Apura&#231;&#227;o_IRPJ_CSLL_V5.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ontabilidade%20Centralizada\Pastas%20Compartilhadas\LALUR\Equipe%201\3155%20PATROCINIO\2015\4&#186;%20Trimestre\Mem&#243;ria_C&#225;lculo_Apura&#231;&#227;o_IRPJ_CSLL_V4.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Users\EDUARD~1.XAV\AppData\Local\Temp\Rar$DIa0.813\Mem&#243;ria_C&#225;lculo_Apura&#231;&#227;o_IRPJ_CSLL_V3.0.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inel_Controle_T"/>
      <sheetName val="Contabilização_1º_trim"/>
      <sheetName val="Painel_Controle_A"/>
      <sheetName val="PlanoContabil"/>
      <sheetName val="Classificação"/>
      <sheetName val="Janeiro"/>
      <sheetName val="Recolhimento"/>
      <sheetName val="Apuração_Janeiro"/>
      <sheetName val="Fevereiro"/>
      <sheetName val="Apuração_Fevereiro"/>
      <sheetName val="Março"/>
      <sheetName val="Apuração_Março"/>
      <sheetName val="Abril"/>
      <sheetName val="Apuração_Abril"/>
      <sheetName val="Maio"/>
      <sheetName val="Apuração_Maio"/>
      <sheetName val="Junho"/>
      <sheetName val="Apuração_Junho"/>
      <sheetName val="Julho"/>
      <sheetName val="Apuração_Julho"/>
      <sheetName val="Agosto"/>
      <sheetName val="Apuração_Agosto"/>
      <sheetName val="Setembro"/>
      <sheetName val="Apuração_Setembro"/>
      <sheetName val="Outubro"/>
      <sheetName val="Apuração_Outubro"/>
      <sheetName val="Novembro"/>
      <sheetName val="Apuração_Novembro"/>
      <sheetName val="Dezembro"/>
      <sheetName val="Apuração_Dezembro"/>
      <sheetName val="1º_Trimestre"/>
      <sheetName val="Apuração_1º_Trimestre"/>
      <sheetName val="2º_Trimestre"/>
      <sheetName val="Apuração_2º_Trimestre"/>
      <sheetName val="3º_Trimestre"/>
      <sheetName val="Apuração_3º_Trimestre"/>
      <sheetName val="4º_Trimestre"/>
      <sheetName val="Apuração_4º_Trimestre"/>
      <sheetName val="DestinaçãoResultado"/>
      <sheetName val="Parametros"/>
      <sheetName val="Adições"/>
      <sheetName val="Exclusões"/>
      <sheetName val="Contabil"/>
      <sheetName val="AContabilizar_A"/>
      <sheetName val="AContabilizar_T"/>
      <sheetName val="PARTE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>
        <row r="29">
          <cell r="A29" t="str">
            <v>T</v>
          </cell>
        </row>
        <row r="30">
          <cell r="A30" t="str">
            <v>NT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inel_Controle_T"/>
      <sheetName val="Painel_Controle_A"/>
      <sheetName val="PlanoContabil"/>
      <sheetName val="Classificação"/>
      <sheetName val="Janeiro"/>
      <sheetName val="Recolhimento"/>
      <sheetName val="Apuração_Janeiro"/>
      <sheetName val="Fevereiro"/>
      <sheetName val="Apuração_Fevereiro"/>
      <sheetName val="Março"/>
      <sheetName val="Apuração_Março"/>
      <sheetName val="Abril"/>
      <sheetName val="Apuração_Abril"/>
      <sheetName val="Maio"/>
      <sheetName val="Apuração_Maio"/>
      <sheetName val="Junho"/>
      <sheetName val="Apuração_Junho"/>
      <sheetName val="Julho"/>
      <sheetName val="Apuração_Julho"/>
      <sheetName val="Agosto"/>
      <sheetName val="Apuração_Agosto"/>
      <sheetName val="Setembro"/>
      <sheetName val="Apuração_Setembro"/>
      <sheetName val="Outubro"/>
      <sheetName val="Apuração_Outubro"/>
      <sheetName val="Novembro"/>
      <sheetName val="Apuração_Novembro"/>
      <sheetName val="Dezembro"/>
      <sheetName val="Apuração_Dezembro"/>
      <sheetName val="1º_Trimestre"/>
      <sheetName val="Apuração_1º_Trimestre"/>
      <sheetName val="2º_Trimestre"/>
      <sheetName val="Apuração_2º_Trimestre"/>
      <sheetName val="Apuração_3º_Trimestre"/>
      <sheetName val="3º_Trimestre"/>
      <sheetName val="4º_Trimestre"/>
      <sheetName val="Apuração_4º_Trimestre"/>
      <sheetName val="Nota Explicativa"/>
      <sheetName val="DestinaçãoResultado"/>
      <sheetName val="Parametros"/>
      <sheetName val="Adições"/>
      <sheetName val="Exclusões"/>
      <sheetName val="Contabil"/>
      <sheetName val="AContabilizar_A"/>
      <sheetName val="AContabilizar_T"/>
      <sheetName val="Contabilização"/>
      <sheetName val="Pla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21">
          <cell r="A21" t="str">
            <v>Prop.</v>
          </cell>
        </row>
        <row r="22">
          <cell r="A22" t="str">
            <v>Integ.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inel_Controle_T"/>
      <sheetName val="Painel_Controle_A"/>
      <sheetName val="PlanoContabil"/>
      <sheetName val="Classificação"/>
      <sheetName val="Janeiro"/>
      <sheetName val="Recolhimento"/>
      <sheetName val="Apuração_Janeiro"/>
      <sheetName val="Fevereiro"/>
      <sheetName val="Apuração_Fevereiro"/>
      <sheetName val="Março"/>
      <sheetName val="Apuração_Março"/>
      <sheetName val="Abril"/>
      <sheetName val="Apuração_Abril"/>
      <sheetName val="Maio"/>
      <sheetName val="Apuração_Maio"/>
      <sheetName val="Junho"/>
      <sheetName val="Apuração_Junho"/>
      <sheetName val="Julho"/>
      <sheetName val="Apuração_Julho"/>
      <sheetName val="Agosto"/>
      <sheetName val="Apuração_Agosto"/>
      <sheetName val="Setembro"/>
      <sheetName val="Apuração_Setembro"/>
      <sheetName val="Outubro"/>
      <sheetName val="Apuração_Outubro"/>
      <sheetName val="Novembro"/>
      <sheetName val="Apuração_Novembro"/>
      <sheetName val="Dezembro"/>
      <sheetName val="Apuração_Dezembro"/>
      <sheetName val="1º_Trimestre"/>
      <sheetName val="Apuração_1º_Trimestre"/>
      <sheetName val="2º_Trimestre"/>
      <sheetName val="Apuração_2º_Trimestre"/>
      <sheetName val="3º_Trimestre"/>
      <sheetName val="Apuração_3º_Trimestre"/>
      <sheetName val="4º_Trimestre"/>
      <sheetName val="Apuração_4º_Trimestre"/>
      <sheetName val="Parametros"/>
      <sheetName val="Adições"/>
      <sheetName val="Exclusões"/>
      <sheetName val="Contabil"/>
      <sheetName val="AContabilizar_A"/>
      <sheetName val="AContabilizar_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21">
          <cell r="A21" t="str">
            <v>Prop.</v>
          </cell>
        </row>
        <row r="22">
          <cell r="A22" t="str">
            <v>Integ.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6970A-E020-458B-8F93-4C3617B6D048}">
  <sheetPr codeName="Plan52">
    <tabColor rgb="FF7030A0"/>
  </sheetPr>
  <dimension ref="A5:H50"/>
  <sheetViews>
    <sheetView showGridLines="0" tabSelected="1" topLeftCell="A6" zoomScaleNormal="100" workbookViewId="0">
      <selection activeCell="A16" sqref="A16"/>
    </sheetView>
  </sheetViews>
  <sheetFormatPr defaultColWidth="9.140625" defaultRowHeight="12.75" x14ac:dyDescent="0.2"/>
  <cols>
    <col min="1" max="1" width="63.28515625" style="1" customWidth="1"/>
    <col min="2" max="2" width="1.5703125" style="1" customWidth="1"/>
    <col min="3" max="3" width="13" style="31" customWidth="1"/>
    <col min="4" max="4" width="1.5703125" style="1" customWidth="1"/>
    <col min="5" max="5" width="16" style="1" customWidth="1"/>
    <col min="6" max="6" width="1.7109375" style="1" customWidth="1"/>
    <col min="7" max="7" width="15" style="1" customWidth="1"/>
    <col min="8" max="16384" width="9.140625" style="1"/>
  </cols>
  <sheetData>
    <row r="5" spans="1:8" x14ac:dyDescent="0.2">
      <c r="A5" s="95" t="s">
        <v>95</v>
      </c>
      <c r="B5" s="95"/>
      <c r="C5" s="95"/>
      <c r="D5" s="95"/>
      <c r="E5" s="95"/>
      <c r="F5" s="95"/>
      <c r="G5" s="95"/>
    </row>
    <row r="6" spans="1:8" x14ac:dyDescent="0.2">
      <c r="A6" s="95" t="s">
        <v>96</v>
      </c>
      <c r="B6" s="95"/>
      <c r="C6" s="95"/>
      <c r="D6" s="95"/>
      <c r="E6" s="95"/>
      <c r="F6" s="95"/>
      <c r="G6" s="95"/>
    </row>
    <row r="7" spans="1:8" x14ac:dyDescent="0.2">
      <c r="A7" s="95" t="s">
        <v>97</v>
      </c>
      <c r="B7" s="95"/>
      <c r="C7" s="95"/>
      <c r="D7" s="95"/>
      <c r="E7" s="95"/>
      <c r="F7" s="95"/>
      <c r="G7" s="95"/>
    </row>
    <row r="8" spans="1:8" x14ac:dyDescent="0.2">
      <c r="A8" s="2" t="s">
        <v>0</v>
      </c>
      <c r="B8" s="2"/>
      <c r="C8" s="3"/>
      <c r="D8" s="2"/>
      <c r="E8" s="4"/>
      <c r="F8" s="4"/>
      <c r="G8" s="4"/>
    </row>
    <row r="9" spans="1:8" x14ac:dyDescent="0.2">
      <c r="A9" s="5" t="s">
        <v>1</v>
      </c>
      <c r="B9" s="5"/>
      <c r="C9" s="6"/>
      <c r="D9" s="5"/>
      <c r="E9" s="7">
        <v>43830</v>
      </c>
      <c r="F9" s="7"/>
      <c r="G9" s="7">
        <v>43465</v>
      </c>
    </row>
    <row r="10" spans="1:8" x14ac:dyDescent="0.2">
      <c r="A10" s="8" t="s">
        <v>2</v>
      </c>
      <c r="B10" s="8"/>
      <c r="C10" s="9" t="s">
        <v>3</v>
      </c>
      <c r="D10" s="8"/>
      <c r="E10" s="10">
        <v>88743449.170000002</v>
      </c>
      <c r="F10" s="11"/>
      <c r="G10" s="10">
        <v>81508470.099700004</v>
      </c>
    </row>
    <row r="11" spans="1:8" x14ac:dyDescent="0.2">
      <c r="A11" s="14" t="s">
        <v>4</v>
      </c>
      <c r="B11" s="12"/>
      <c r="C11" s="13"/>
      <c r="D11" s="12"/>
      <c r="E11" s="11">
        <v>2305171.23</v>
      </c>
      <c r="F11" s="11"/>
      <c r="G11" s="11">
        <v>1713556.5</v>
      </c>
    </row>
    <row r="12" spans="1:8" x14ac:dyDescent="0.2">
      <c r="A12" s="19" t="s">
        <v>5</v>
      </c>
      <c r="B12" s="19"/>
      <c r="C12" s="15">
        <v>5</v>
      </c>
      <c r="D12" s="19"/>
      <c r="E12" s="20">
        <v>55049674.380000003</v>
      </c>
      <c r="F12" s="20"/>
      <c r="G12" s="20">
        <v>53694052.979999997</v>
      </c>
      <c r="H12" s="21"/>
    </row>
    <row r="13" spans="1:8" x14ac:dyDescent="0.2">
      <c r="A13" s="22" t="s">
        <v>6</v>
      </c>
      <c r="B13" s="22"/>
      <c r="C13" s="23"/>
      <c r="D13" s="22"/>
      <c r="E13" s="24">
        <v>55049674.380000003</v>
      </c>
      <c r="F13" s="24"/>
      <c r="G13" s="24">
        <v>53694052.979999997</v>
      </c>
      <c r="H13" s="21"/>
    </row>
    <row r="14" spans="1:8" x14ac:dyDescent="0.2">
      <c r="A14" s="14" t="s">
        <v>8</v>
      </c>
      <c r="B14" s="19"/>
      <c r="C14" s="15">
        <v>6</v>
      </c>
      <c r="D14" s="19"/>
      <c r="E14" s="20">
        <v>29840173.5</v>
      </c>
      <c r="F14" s="20"/>
      <c r="G14" s="20">
        <v>24518082.649700005</v>
      </c>
      <c r="H14" s="21"/>
    </row>
    <row r="15" spans="1:8" x14ac:dyDescent="0.2">
      <c r="A15" s="17" t="s">
        <v>9</v>
      </c>
      <c r="B15" s="22"/>
      <c r="C15" s="23"/>
      <c r="D15" s="22"/>
      <c r="E15" s="24">
        <v>32089510.350000001</v>
      </c>
      <c r="F15" s="24"/>
      <c r="G15" s="24">
        <v>26625889.660000004</v>
      </c>
      <c r="H15" s="21"/>
    </row>
    <row r="16" spans="1:8" x14ac:dyDescent="0.2">
      <c r="A16" s="17" t="s">
        <v>10</v>
      </c>
      <c r="B16" s="22"/>
      <c r="C16" s="23"/>
      <c r="D16" s="22"/>
      <c r="E16" s="24">
        <v>-2249336.85</v>
      </c>
      <c r="F16" s="24"/>
      <c r="G16" s="24">
        <v>-2107807.0102999997</v>
      </c>
      <c r="H16" s="21"/>
    </row>
    <row r="17" spans="1:8" x14ac:dyDescent="0.2">
      <c r="A17" s="19" t="s">
        <v>11</v>
      </c>
      <c r="B17" s="19"/>
      <c r="C17" s="15">
        <v>7</v>
      </c>
      <c r="D17" s="19"/>
      <c r="E17" s="20">
        <v>468959.95</v>
      </c>
      <c r="F17" s="20"/>
      <c r="G17" s="20">
        <v>498198.34999999992</v>
      </c>
      <c r="H17" s="21"/>
    </row>
    <row r="18" spans="1:8" x14ac:dyDescent="0.2">
      <c r="A18" s="22" t="s">
        <v>12</v>
      </c>
      <c r="B18" s="22"/>
      <c r="C18" s="23"/>
      <c r="D18" s="22"/>
      <c r="E18" s="24">
        <v>121020.94</v>
      </c>
      <c r="F18" s="24"/>
      <c r="G18" s="24">
        <v>83288.98</v>
      </c>
      <c r="H18" s="21"/>
    </row>
    <row r="19" spans="1:8" x14ac:dyDescent="0.2">
      <c r="A19" s="22" t="s">
        <v>13</v>
      </c>
      <c r="B19" s="22"/>
      <c r="C19" s="23"/>
      <c r="D19" s="22"/>
      <c r="E19" s="24">
        <v>215011.04</v>
      </c>
      <c r="F19" s="24"/>
      <c r="G19" s="24">
        <v>270618.13</v>
      </c>
      <c r="H19" s="21"/>
    </row>
    <row r="20" spans="1:8" x14ac:dyDescent="0.2">
      <c r="A20" s="22" t="s">
        <v>14</v>
      </c>
      <c r="B20" s="22"/>
      <c r="C20" s="23"/>
      <c r="D20" s="22"/>
      <c r="E20" s="24">
        <v>215040.30000000005</v>
      </c>
      <c r="F20" s="24"/>
      <c r="G20" s="24">
        <v>174965.68999999994</v>
      </c>
      <c r="H20" s="21"/>
    </row>
    <row r="21" spans="1:8" x14ac:dyDescent="0.2">
      <c r="A21" s="22" t="s">
        <v>15</v>
      </c>
      <c r="B21" s="22"/>
      <c r="C21" s="23"/>
      <c r="D21" s="22"/>
      <c r="E21" s="24">
        <v>-82112.33</v>
      </c>
      <c r="F21" s="24"/>
      <c r="G21" s="24">
        <v>-30674.45</v>
      </c>
      <c r="H21" s="21"/>
    </row>
    <row r="22" spans="1:8" x14ac:dyDescent="0.2">
      <c r="A22" s="19" t="s">
        <v>16</v>
      </c>
      <c r="B22" s="19"/>
      <c r="C22" s="15">
        <v>8</v>
      </c>
      <c r="D22" s="19"/>
      <c r="E22" s="20">
        <v>1079470.1100000001</v>
      </c>
      <c r="F22" s="20"/>
      <c r="G22" s="20">
        <v>1084579.6200000001</v>
      </c>
      <c r="H22" s="21"/>
    </row>
    <row r="23" spans="1:8" x14ac:dyDescent="0.2">
      <c r="A23" s="22" t="s">
        <v>17</v>
      </c>
      <c r="B23" s="22"/>
      <c r="C23" s="23"/>
      <c r="D23" s="22"/>
      <c r="E23" s="24">
        <v>1024799.93</v>
      </c>
      <c r="F23" s="24"/>
      <c r="G23" s="24">
        <v>1038023.8</v>
      </c>
      <c r="H23" s="21"/>
    </row>
    <row r="24" spans="1:8" x14ac:dyDescent="0.2">
      <c r="A24" s="22" t="s">
        <v>18</v>
      </c>
      <c r="B24" s="22"/>
      <c r="C24" s="23"/>
      <c r="D24" s="22"/>
      <c r="E24" s="24">
        <v>54670.18</v>
      </c>
      <c r="F24" s="24"/>
      <c r="G24" s="24">
        <v>46555.82</v>
      </c>
      <c r="H24" s="21"/>
    </row>
    <row r="25" spans="1:8" customFormat="1" x14ac:dyDescent="0.2"/>
    <row r="26" spans="1:8" x14ac:dyDescent="0.2">
      <c r="A26" s="26" t="s">
        <v>19</v>
      </c>
      <c r="B26" s="26"/>
      <c r="C26" s="25"/>
      <c r="D26" s="26"/>
      <c r="E26" s="27">
        <v>18525909.329999998</v>
      </c>
      <c r="F26" s="20"/>
      <c r="G26" s="27">
        <v>16080046.2203</v>
      </c>
      <c r="H26" s="21"/>
    </row>
    <row r="27" spans="1:8" x14ac:dyDescent="0.2">
      <c r="A27" s="19" t="s">
        <v>8</v>
      </c>
      <c r="B27" s="18"/>
      <c r="C27" s="15">
        <v>6</v>
      </c>
      <c r="D27" s="19"/>
      <c r="E27" s="20">
        <v>17154559.93</v>
      </c>
      <c r="F27" s="20"/>
      <c r="G27" s="20">
        <v>14779176.770300001</v>
      </c>
      <c r="H27" s="21"/>
    </row>
    <row r="28" spans="1:8" x14ac:dyDescent="0.2">
      <c r="A28" s="22" t="s">
        <v>9</v>
      </c>
      <c r="B28" s="22"/>
      <c r="C28" s="23"/>
      <c r="D28" s="22"/>
      <c r="E28" s="24">
        <v>19691635.57</v>
      </c>
      <c r="F28" s="24"/>
      <c r="G28" s="24">
        <v>16129170.25</v>
      </c>
      <c r="H28" s="21"/>
    </row>
    <row r="29" spans="1:8" x14ac:dyDescent="0.2">
      <c r="A29" s="22" t="s">
        <v>10</v>
      </c>
      <c r="B29" s="22"/>
      <c r="C29" s="23"/>
      <c r="D29" s="22"/>
      <c r="E29" s="24">
        <v>-2537075.64</v>
      </c>
      <c r="F29" s="24"/>
      <c r="G29" s="24">
        <v>-1349993.4797</v>
      </c>
      <c r="H29" s="21"/>
    </row>
    <row r="30" spans="1:8" x14ac:dyDescent="0.2">
      <c r="A30" s="19" t="s">
        <v>11</v>
      </c>
      <c r="B30" s="18"/>
      <c r="C30" s="15">
        <v>7</v>
      </c>
      <c r="D30" s="18"/>
      <c r="E30" s="20">
        <v>1371349.4</v>
      </c>
      <c r="F30" s="20"/>
      <c r="G30" s="20">
        <v>1300869.45</v>
      </c>
      <c r="H30" s="21"/>
    </row>
    <row r="31" spans="1:8" x14ac:dyDescent="0.2">
      <c r="A31" s="22" t="s">
        <v>14</v>
      </c>
      <c r="B31" s="22"/>
      <c r="C31" s="23"/>
      <c r="D31" s="22"/>
      <c r="E31" s="24">
        <v>1371349.4</v>
      </c>
      <c r="F31" s="24"/>
      <c r="G31" s="24">
        <v>1300869.45</v>
      </c>
      <c r="H31" s="21"/>
    </row>
    <row r="32" spans="1:8" x14ac:dyDescent="0.2">
      <c r="A32" s="26"/>
      <c r="B32" s="26"/>
      <c r="C32" s="25"/>
      <c r="D32" s="26"/>
      <c r="E32" s="24"/>
      <c r="F32" s="24"/>
      <c r="G32" s="24"/>
      <c r="H32" s="21"/>
    </row>
    <row r="33" spans="1:8" x14ac:dyDescent="0.2">
      <c r="A33" s="26" t="s">
        <v>20</v>
      </c>
      <c r="B33" s="26"/>
      <c r="C33" s="25"/>
      <c r="D33" s="26"/>
      <c r="E33" s="27">
        <v>5355567.28</v>
      </c>
      <c r="F33" s="20"/>
      <c r="G33" s="27">
        <v>4117320.9200000004</v>
      </c>
      <c r="H33" s="21"/>
    </row>
    <row r="34" spans="1:8" x14ac:dyDescent="0.2">
      <c r="A34" s="19" t="s">
        <v>21</v>
      </c>
      <c r="B34" s="18"/>
      <c r="C34" s="15">
        <v>9</v>
      </c>
      <c r="D34" s="19"/>
      <c r="E34" s="20">
        <v>2100493</v>
      </c>
      <c r="F34" s="20"/>
      <c r="G34" s="20">
        <v>1941546.27</v>
      </c>
      <c r="H34" s="21"/>
    </row>
    <row r="35" spans="1:8" x14ac:dyDescent="0.2">
      <c r="A35" s="22" t="s">
        <v>22</v>
      </c>
      <c r="B35" s="22"/>
      <c r="C35" s="23"/>
      <c r="D35" s="22"/>
      <c r="E35" s="24">
        <v>2000930.75</v>
      </c>
      <c r="F35" s="24"/>
      <c r="G35" s="24">
        <v>1857750.77</v>
      </c>
      <c r="H35" s="21"/>
    </row>
    <row r="36" spans="1:8" x14ac:dyDescent="0.2">
      <c r="A36" s="22" t="s">
        <v>23</v>
      </c>
      <c r="B36" s="22"/>
      <c r="C36" s="23"/>
      <c r="D36" s="22"/>
      <c r="E36" s="24">
        <v>99562.25</v>
      </c>
      <c r="F36" s="24"/>
      <c r="G36" s="24">
        <v>83795.5</v>
      </c>
      <c r="H36" s="21"/>
    </row>
    <row r="37" spans="1:8" x14ac:dyDescent="0.2">
      <c r="A37" s="19" t="s">
        <v>24</v>
      </c>
      <c r="B37" s="18"/>
      <c r="C37" s="15">
        <v>10</v>
      </c>
      <c r="D37" s="19"/>
      <c r="E37" s="20">
        <v>3252696.24</v>
      </c>
      <c r="F37" s="20"/>
      <c r="G37" s="20">
        <v>2170670.7500000005</v>
      </c>
      <c r="H37" s="21"/>
    </row>
    <row r="38" spans="1:8" x14ac:dyDescent="0.2">
      <c r="A38" s="22" t="s">
        <v>25</v>
      </c>
      <c r="B38" s="22"/>
      <c r="C38" s="23"/>
      <c r="D38" s="22"/>
      <c r="E38" s="24">
        <v>1321829.0499999998</v>
      </c>
      <c r="F38" s="24"/>
      <c r="G38" s="24">
        <v>1191480.9099999999</v>
      </c>
      <c r="H38" s="21"/>
    </row>
    <row r="39" spans="1:8" x14ac:dyDescent="0.2">
      <c r="A39" s="22" t="s">
        <v>26</v>
      </c>
      <c r="B39" s="22"/>
      <c r="C39" s="23"/>
      <c r="D39" s="22"/>
      <c r="E39" s="24">
        <v>3374324.9400000004</v>
      </c>
      <c r="F39" s="24"/>
      <c r="G39" s="24">
        <v>2140355.9400000004</v>
      </c>
      <c r="H39" s="21"/>
    </row>
    <row r="40" spans="1:8" x14ac:dyDescent="0.2">
      <c r="A40" s="22" t="s">
        <v>27</v>
      </c>
      <c r="B40" s="22"/>
      <c r="C40" s="23"/>
      <c r="D40" s="22"/>
      <c r="E40" s="24">
        <v>-1443457.75</v>
      </c>
      <c r="F40" s="24"/>
      <c r="G40" s="24">
        <v>-1161166.1000000001</v>
      </c>
      <c r="H40" s="21"/>
    </row>
    <row r="41" spans="1:8" x14ac:dyDescent="0.2">
      <c r="A41" s="19" t="s">
        <v>28</v>
      </c>
      <c r="B41" s="18"/>
      <c r="C41" s="15"/>
      <c r="D41" s="19"/>
      <c r="E41" s="20">
        <v>2378.0400000000009</v>
      </c>
      <c r="F41" s="20"/>
      <c r="G41" s="20">
        <v>5103.8999999999978</v>
      </c>
      <c r="H41" s="21"/>
    </row>
    <row r="42" spans="1:8" x14ac:dyDescent="0.2">
      <c r="A42" s="22" t="s">
        <v>29</v>
      </c>
      <c r="B42" s="22"/>
      <c r="C42" s="23"/>
      <c r="D42" s="22"/>
      <c r="E42" s="24">
        <v>23670.600000000002</v>
      </c>
      <c r="F42" s="24"/>
      <c r="G42" s="24">
        <v>23670.6</v>
      </c>
      <c r="H42" s="21"/>
    </row>
    <row r="43" spans="1:8" x14ac:dyDescent="0.2">
      <c r="A43" s="22" t="s">
        <v>30</v>
      </c>
      <c r="B43" s="22"/>
      <c r="C43" s="23"/>
      <c r="D43" s="22"/>
      <c r="E43" s="24">
        <v>-21292.560000000001</v>
      </c>
      <c r="F43" s="24"/>
      <c r="G43" s="24">
        <v>-18566.7</v>
      </c>
      <c r="H43" s="21"/>
    </row>
    <row r="44" spans="1:8" x14ac:dyDescent="0.2">
      <c r="A44" s="28"/>
      <c r="B44" s="28"/>
      <c r="C44" s="29"/>
      <c r="D44" s="28"/>
      <c r="E44" s="24"/>
      <c r="F44" s="24"/>
      <c r="G44" s="24"/>
      <c r="H44" s="21"/>
    </row>
    <row r="45" spans="1:8" x14ac:dyDescent="0.2">
      <c r="A45" s="26" t="s">
        <v>31</v>
      </c>
      <c r="B45" s="26"/>
      <c r="C45" s="25"/>
      <c r="D45" s="26"/>
      <c r="E45" s="27">
        <v>112624925.78</v>
      </c>
      <c r="F45" s="20"/>
      <c r="G45" s="27">
        <v>101705837.24000001</v>
      </c>
      <c r="H45" s="21"/>
    </row>
    <row r="46" spans="1:8" x14ac:dyDescent="0.2">
      <c r="A46" s="96" t="s">
        <v>32</v>
      </c>
      <c r="B46" s="96"/>
      <c r="C46" s="96"/>
      <c r="D46" s="96"/>
      <c r="E46" s="96"/>
      <c r="F46" s="96"/>
      <c r="G46" s="96"/>
      <c r="H46" s="21"/>
    </row>
    <row r="47" spans="1:8" x14ac:dyDescent="0.2">
      <c r="A47" s="21"/>
      <c r="B47" s="21"/>
      <c r="C47" s="30"/>
      <c r="D47" s="21"/>
      <c r="E47" s="21"/>
      <c r="F47" s="21"/>
      <c r="G47" s="21"/>
      <c r="H47" s="21"/>
    </row>
    <row r="48" spans="1:8" x14ac:dyDescent="0.2">
      <c r="E48" s="32"/>
      <c r="G48" s="32"/>
    </row>
    <row r="49" spans="5:7" x14ac:dyDescent="0.2">
      <c r="E49" s="32"/>
    </row>
    <row r="50" spans="5:7" x14ac:dyDescent="0.2">
      <c r="E50" s="32"/>
      <c r="G50" s="33"/>
    </row>
  </sheetData>
  <mergeCells count="4">
    <mergeCell ref="A5:G5"/>
    <mergeCell ref="A6:G6"/>
    <mergeCell ref="A7:G7"/>
    <mergeCell ref="A46:G46"/>
  </mergeCells>
  <pageMargins left="0.511811024" right="0.511811024" top="0.78740157499999996" bottom="0.78740157499999996" header="0.31496062000000002" footer="0.31496062000000002"/>
  <pageSetup paperSize="9" scale="75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C6C31-D4BD-45CE-A763-3992BABDAA5C}">
  <sheetPr codeName="Plan53">
    <tabColor rgb="FF7030A0"/>
  </sheetPr>
  <dimension ref="A5:L48"/>
  <sheetViews>
    <sheetView showGridLines="0" topLeftCell="A25" zoomScaleNormal="100" workbookViewId="0">
      <selection activeCell="C18" sqref="C18"/>
    </sheetView>
  </sheetViews>
  <sheetFormatPr defaultColWidth="9.140625" defaultRowHeight="12.75" x14ac:dyDescent="0.2"/>
  <cols>
    <col min="1" max="1" width="49.7109375" style="21" customWidth="1"/>
    <col min="2" max="2" width="1.7109375" style="21" customWidth="1"/>
    <col min="3" max="3" width="8.28515625" style="21" customWidth="1"/>
    <col min="4" max="4" width="1.7109375" style="21" customWidth="1"/>
    <col min="5" max="5" width="15.5703125" style="21" customWidth="1"/>
    <col min="6" max="6" width="1.7109375" style="21" customWidth="1"/>
    <col min="7" max="7" width="17.85546875" style="21" customWidth="1"/>
    <col min="8" max="8" width="5.85546875" style="21" customWidth="1"/>
    <col min="9" max="16384" width="9.140625" style="21"/>
  </cols>
  <sheetData>
    <row r="5" spans="1:8" x14ac:dyDescent="0.2">
      <c r="A5" s="95" t="s">
        <v>95</v>
      </c>
      <c r="B5" s="95"/>
      <c r="C5" s="95"/>
      <c r="D5" s="95"/>
      <c r="E5" s="95"/>
      <c r="F5" s="95"/>
      <c r="G5" s="95"/>
    </row>
    <row r="6" spans="1:8" x14ac:dyDescent="0.2">
      <c r="A6" s="95" t="s">
        <v>96</v>
      </c>
      <c r="B6" s="95"/>
      <c r="C6" s="95"/>
      <c r="D6" s="95"/>
      <c r="E6" s="95"/>
      <c r="F6" s="95"/>
      <c r="G6" s="95"/>
    </row>
    <row r="7" spans="1:8" x14ac:dyDescent="0.2">
      <c r="A7" s="95" t="s">
        <v>97</v>
      </c>
      <c r="B7" s="95"/>
      <c r="C7" s="95"/>
      <c r="D7" s="95"/>
      <c r="E7" s="95"/>
      <c r="F7" s="95"/>
      <c r="G7" s="95"/>
    </row>
    <row r="8" spans="1:8" x14ac:dyDescent="0.2">
      <c r="A8" s="2" t="s">
        <v>0</v>
      </c>
      <c r="B8" s="2"/>
      <c r="C8" s="2"/>
      <c r="D8" s="2"/>
      <c r="E8" s="4"/>
      <c r="F8" s="4"/>
      <c r="G8" s="4"/>
    </row>
    <row r="9" spans="1:8" ht="15" customHeight="1" x14ac:dyDescent="0.2">
      <c r="A9" s="5" t="s">
        <v>33</v>
      </c>
      <c r="B9" s="5"/>
      <c r="C9" s="5"/>
      <c r="D9" s="5"/>
      <c r="E9" s="7">
        <v>43830</v>
      </c>
      <c r="F9" s="7"/>
      <c r="G9" s="7">
        <v>43465</v>
      </c>
    </row>
    <row r="10" spans="1:8" x14ac:dyDescent="0.2">
      <c r="A10" s="5" t="s">
        <v>2</v>
      </c>
      <c r="B10" s="5"/>
      <c r="C10" s="34" t="s">
        <v>3</v>
      </c>
      <c r="D10" s="5"/>
      <c r="E10" s="10">
        <f>E11+E16+E18+E20+E22+E14</f>
        <v>91658310.669999987</v>
      </c>
      <c r="F10" s="11"/>
      <c r="G10" s="10">
        <f>G11+G16+G18+G20+G22</f>
        <v>79537593.150000006</v>
      </c>
    </row>
    <row r="11" spans="1:8" x14ac:dyDescent="0.2">
      <c r="A11" s="19" t="s">
        <v>34</v>
      </c>
      <c r="B11" s="19"/>
      <c r="C11" s="25">
        <v>11</v>
      </c>
      <c r="D11" s="19"/>
      <c r="E11" s="35">
        <v>84181676.609999999</v>
      </c>
      <c r="F11" s="35"/>
      <c r="G11" s="35">
        <v>74309093.120000005</v>
      </c>
    </row>
    <row r="12" spans="1:8" x14ac:dyDescent="0.2">
      <c r="A12" s="22" t="s">
        <v>35</v>
      </c>
      <c r="B12" s="22"/>
      <c r="C12" s="23"/>
      <c r="D12" s="22"/>
      <c r="E12" s="24">
        <v>27667578.399999999</v>
      </c>
      <c r="F12" s="24"/>
      <c r="G12" s="24">
        <v>23180680.379999999</v>
      </c>
    </row>
    <row r="13" spans="1:8" x14ac:dyDescent="0.2">
      <c r="A13" s="22" t="s">
        <v>36</v>
      </c>
      <c r="B13" s="22"/>
      <c r="C13" s="23"/>
      <c r="D13" s="22"/>
      <c r="E13" s="24">
        <v>56514098.210000001</v>
      </c>
      <c r="F13" s="24"/>
      <c r="G13" s="24">
        <v>51128412.740000002</v>
      </c>
    </row>
    <row r="14" spans="1:8" x14ac:dyDescent="0.2">
      <c r="A14" s="19" t="s">
        <v>37</v>
      </c>
      <c r="B14" s="22"/>
      <c r="C14" s="23"/>
      <c r="D14" s="22"/>
      <c r="E14" s="11">
        <v>1012419.98</v>
      </c>
      <c r="F14" s="24"/>
      <c r="G14" s="24">
        <v>0</v>
      </c>
    </row>
    <row r="15" spans="1:8" x14ac:dyDescent="0.2">
      <c r="A15" s="17" t="s">
        <v>38</v>
      </c>
      <c r="B15" s="17"/>
      <c r="C15" s="13"/>
      <c r="D15" s="17"/>
      <c r="E15" s="16">
        <v>1012419.98</v>
      </c>
      <c r="F15" s="16"/>
      <c r="G15" s="16">
        <v>0</v>
      </c>
      <c r="H15" s="113"/>
    </row>
    <row r="16" spans="1:8" x14ac:dyDescent="0.2">
      <c r="A16" s="14" t="s">
        <v>5</v>
      </c>
      <c r="B16" s="14"/>
      <c r="C16" s="15"/>
      <c r="D16" s="14"/>
      <c r="E16" s="11">
        <v>2052705.02</v>
      </c>
      <c r="F16" s="11"/>
      <c r="G16" s="11">
        <v>2032952.95</v>
      </c>
      <c r="H16" s="113"/>
    </row>
    <row r="17" spans="1:12" x14ac:dyDescent="0.2">
      <c r="A17" s="17" t="s">
        <v>39</v>
      </c>
      <c r="B17" s="17"/>
      <c r="C17" s="13">
        <v>12</v>
      </c>
      <c r="D17" s="17"/>
      <c r="E17" s="16">
        <v>2052705.02</v>
      </c>
      <c r="F17" s="16"/>
      <c r="G17" s="16">
        <v>2032952.95</v>
      </c>
      <c r="H17" s="113"/>
    </row>
    <row r="18" spans="1:12" x14ac:dyDescent="0.2">
      <c r="A18" s="14" t="s">
        <v>7</v>
      </c>
      <c r="B18" s="14"/>
      <c r="C18" s="15"/>
      <c r="D18" s="14"/>
      <c r="E18" s="11">
        <v>996292.71</v>
      </c>
      <c r="F18" s="11"/>
      <c r="G18" s="11">
        <v>580572.6</v>
      </c>
      <c r="H18" s="113"/>
    </row>
    <row r="19" spans="1:12" x14ac:dyDescent="0.2">
      <c r="A19" s="8" t="s">
        <v>40</v>
      </c>
      <c r="B19" s="17"/>
      <c r="C19" s="13">
        <v>13</v>
      </c>
      <c r="D19" s="17"/>
      <c r="E19" s="16">
        <v>996292.71</v>
      </c>
      <c r="F19" s="16"/>
      <c r="G19" s="16">
        <v>580572.6</v>
      </c>
      <c r="H19" s="113"/>
    </row>
    <row r="20" spans="1:12" x14ac:dyDescent="0.2">
      <c r="A20" s="14" t="s">
        <v>41</v>
      </c>
      <c r="B20" s="12"/>
      <c r="C20" s="15">
        <v>12</v>
      </c>
      <c r="D20" s="12"/>
      <c r="E20" s="11">
        <v>0</v>
      </c>
      <c r="F20" s="11"/>
      <c r="G20" s="11">
        <v>17982.150000000001</v>
      </c>
      <c r="H20" s="113"/>
    </row>
    <row r="21" spans="1:12" x14ac:dyDescent="0.2">
      <c r="A21" s="17" t="s">
        <v>42</v>
      </c>
      <c r="B21" s="17"/>
      <c r="C21" s="13"/>
      <c r="D21" s="17"/>
      <c r="E21" s="16">
        <v>0</v>
      </c>
      <c r="F21" s="16"/>
      <c r="G21" s="16">
        <v>17982.150000000001</v>
      </c>
      <c r="H21" s="113"/>
    </row>
    <row r="22" spans="1:12" x14ac:dyDescent="0.2">
      <c r="A22" s="14" t="s">
        <v>43</v>
      </c>
      <c r="B22" s="14"/>
      <c r="C22" s="15">
        <v>14</v>
      </c>
      <c r="D22" s="14"/>
      <c r="E22" s="81">
        <v>3415216.35</v>
      </c>
      <c r="F22" s="81"/>
      <c r="G22" s="81">
        <v>2596992.33</v>
      </c>
      <c r="H22" s="113"/>
    </row>
    <row r="23" spans="1:12" x14ac:dyDescent="0.2">
      <c r="A23" s="17" t="s">
        <v>44</v>
      </c>
      <c r="B23" s="17"/>
      <c r="C23" s="13"/>
      <c r="D23" s="17"/>
      <c r="E23" s="16">
        <v>40021.17</v>
      </c>
      <c r="F23" s="16"/>
      <c r="G23" s="16">
        <v>25515.67</v>
      </c>
      <c r="H23" s="113"/>
    </row>
    <row r="24" spans="1:12" x14ac:dyDescent="0.2">
      <c r="A24" s="22" t="s">
        <v>45</v>
      </c>
      <c r="B24" s="22"/>
      <c r="C24" s="23"/>
      <c r="D24" s="22"/>
      <c r="E24" s="24">
        <v>818413.28</v>
      </c>
      <c r="F24" s="24"/>
      <c r="G24" s="24">
        <v>632282.98</v>
      </c>
    </row>
    <row r="25" spans="1:12" x14ac:dyDescent="0.2">
      <c r="A25" s="22" t="s">
        <v>46</v>
      </c>
      <c r="B25" s="22"/>
      <c r="C25" s="23"/>
      <c r="D25" s="22"/>
      <c r="E25" s="24">
        <v>284280</v>
      </c>
      <c r="F25" s="24"/>
      <c r="G25" s="24">
        <v>231803.3</v>
      </c>
    </row>
    <row r="26" spans="1:12" x14ac:dyDescent="0.2">
      <c r="A26" s="22" t="s">
        <v>47</v>
      </c>
      <c r="B26" s="22"/>
      <c r="C26" s="23"/>
      <c r="D26" s="22"/>
      <c r="E26" s="24">
        <v>2272501.9</v>
      </c>
      <c r="F26" s="24"/>
      <c r="G26" s="24">
        <v>1707390.38</v>
      </c>
    </row>
    <row r="27" spans="1:12" x14ac:dyDescent="0.2">
      <c r="A27" s="22"/>
      <c r="B27" s="22"/>
      <c r="C27" s="23"/>
      <c r="D27" s="22"/>
      <c r="E27" s="22"/>
      <c r="F27" s="22"/>
      <c r="G27" s="22"/>
    </row>
    <row r="28" spans="1:12" x14ac:dyDescent="0.2">
      <c r="A28" s="8" t="s">
        <v>48</v>
      </c>
      <c r="B28" s="26"/>
      <c r="C28" s="25"/>
      <c r="D28" s="26"/>
      <c r="E28" s="27">
        <v>2724208.33</v>
      </c>
      <c r="F28" s="20"/>
      <c r="G28" s="27">
        <v>4639350.3599999994</v>
      </c>
    </row>
    <row r="29" spans="1:12" x14ac:dyDescent="0.2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</row>
    <row r="30" spans="1:12" x14ac:dyDescent="0.2">
      <c r="A30" s="14" t="s">
        <v>37</v>
      </c>
      <c r="B30" s="17"/>
      <c r="C30" s="13"/>
      <c r="D30" s="17"/>
      <c r="E30" s="11">
        <v>9703.56</v>
      </c>
      <c r="F30" s="11"/>
      <c r="G30" s="11">
        <v>1471220.06</v>
      </c>
      <c r="H30" s="17"/>
      <c r="I30" s="17"/>
      <c r="J30" s="17"/>
      <c r="K30" s="17"/>
      <c r="L30" s="17"/>
    </row>
    <row r="31" spans="1:12" x14ac:dyDescent="0.2">
      <c r="A31" s="17" t="s">
        <v>38</v>
      </c>
      <c r="B31" s="17"/>
      <c r="C31" s="13"/>
      <c r="D31" s="17"/>
      <c r="E31" s="16">
        <v>9703.56</v>
      </c>
      <c r="F31" s="16"/>
      <c r="G31" s="16">
        <v>1471220.06</v>
      </c>
      <c r="H31" s="17"/>
      <c r="I31" s="17"/>
      <c r="J31" s="17"/>
      <c r="K31" s="17"/>
      <c r="L31" s="17"/>
    </row>
    <row r="32" spans="1:12" x14ac:dyDescent="0.2">
      <c r="A32" s="14" t="s">
        <v>5</v>
      </c>
      <c r="B32" s="12"/>
      <c r="C32" s="15"/>
      <c r="D32" s="12"/>
      <c r="E32" s="11">
        <v>1339445.21</v>
      </c>
      <c r="F32" s="11"/>
      <c r="G32" s="11">
        <v>1845785.59</v>
      </c>
      <c r="H32" s="17"/>
      <c r="I32" s="17"/>
      <c r="J32" s="17"/>
      <c r="K32" s="17"/>
      <c r="L32" s="17"/>
    </row>
    <row r="33" spans="1:12" x14ac:dyDescent="0.2">
      <c r="A33" s="17" t="s">
        <v>39</v>
      </c>
      <c r="B33" s="17"/>
      <c r="C33" s="13">
        <v>12</v>
      </c>
      <c r="D33" s="17"/>
      <c r="E33" s="16">
        <v>1339445.21</v>
      </c>
      <c r="F33" s="16"/>
      <c r="G33" s="16">
        <v>1845785.59</v>
      </c>
      <c r="H33" s="17"/>
      <c r="I33" s="17"/>
      <c r="J33" s="17"/>
      <c r="K33" s="17"/>
      <c r="L33" s="17"/>
    </row>
    <row r="34" spans="1:12" x14ac:dyDescent="0.2">
      <c r="A34" s="14" t="s">
        <v>43</v>
      </c>
      <c r="B34" s="12"/>
      <c r="C34" s="15">
        <v>14</v>
      </c>
      <c r="D34" s="14"/>
      <c r="E34" s="81">
        <v>1375059.56</v>
      </c>
      <c r="F34" s="81"/>
      <c r="G34" s="81">
        <v>1304362.56</v>
      </c>
      <c r="H34" s="17"/>
      <c r="I34" s="17"/>
      <c r="J34" s="17"/>
      <c r="K34" s="17"/>
      <c r="L34" s="17"/>
    </row>
    <row r="35" spans="1:12" ht="13.5" customHeight="1" x14ac:dyDescent="0.2">
      <c r="A35" s="17" t="s">
        <v>47</v>
      </c>
      <c r="B35" s="17"/>
      <c r="C35" s="13"/>
      <c r="D35" s="17"/>
      <c r="E35" s="16">
        <v>1375059.56</v>
      </c>
      <c r="F35" s="16"/>
      <c r="G35" s="16">
        <v>1304362.56</v>
      </c>
      <c r="H35" s="17"/>
      <c r="I35" s="17"/>
      <c r="J35" s="17"/>
      <c r="K35" s="17"/>
      <c r="L35" s="17"/>
    </row>
    <row r="36" spans="1:12" x14ac:dyDescent="0.2">
      <c r="A36" s="17"/>
      <c r="B36" s="17"/>
      <c r="C36" s="13"/>
      <c r="D36" s="17"/>
      <c r="E36" s="16"/>
      <c r="F36" s="16"/>
      <c r="G36" s="16"/>
      <c r="H36" s="17"/>
      <c r="I36" s="17"/>
      <c r="J36" s="17"/>
      <c r="K36" s="17"/>
      <c r="L36" s="17"/>
    </row>
    <row r="37" spans="1:12" x14ac:dyDescent="0.2">
      <c r="A37" s="8" t="s">
        <v>49</v>
      </c>
      <c r="B37" s="8"/>
      <c r="C37" s="15"/>
      <c r="D37" s="8"/>
      <c r="E37" s="10">
        <v>1018.35</v>
      </c>
      <c r="F37" s="11"/>
      <c r="G37" s="10">
        <v>2512.34</v>
      </c>
      <c r="H37" s="17"/>
      <c r="I37" s="17"/>
      <c r="J37" s="17"/>
      <c r="K37" s="17"/>
      <c r="L37" s="17"/>
    </row>
    <row r="38" spans="1:12" x14ac:dyDescent="0.2">
      <c r="A38" s="14" t="s">
        <v>50</v>
      </c>
      <c r="B38" s="12"/>
      <c r="C38" s="13"/>
      <c r="D38" s="12"/>
      <c r="E38" s="16">
        <v>1018.35</v>
      </c>
      <c r="F38" s="16"/>
      <c r="G38" s="16">
        <v>2512.34</v>
      </c>
      <c r="H38" s="17"/>
      <c r="I38" s="17"/>
      <c r="J38" s="17"/>
      <c r="K38" s="17"/>
      <c r="L38" s="17"/>
    </row>
    <row r="39" spans="1:12" x14ac:dyDescent="0.2">
      <c r="A39" s="17"/>
      <c r="B39" s="17"/>
      <c r="C39" s="13"/>
      <c r="D39" s="17"/>
      <c r="E39" s="17"/>
      <c r="F39" s="17"/>
      <c r="G39" s="17"/>
      <c r="H39" s="17"/>
      <c r="I39" s="17"/>
      <c r="J39" s="17"/>
      <c r="K39" s="17"/>
      <c r="L39" s="17"/>
    </row>
    <row r="40" spans="1:12" x14ac:dyDescent="0.2">
      <c r="A40" s="26" t="s">
        <v>51</v>
      </c>
      <c r="B40" s="26"/>
      <c r="C40" s="25">
        <v>16</v>
      </c>
      <c r="D40" s="26"/>
      <c r="E40" s="27">
        <v>18241388.43</v>
      </c>
      <c r="F40" s="20"/>
      <c r="G40" s="27">
        <v>17544363.539999999</v>
      </c>
    </row>
    <row r="41" spans="1:12" x14ac:dyDescent="0.2">
      <c r="A41" s="19" t="s">
        <v>52</v>
      </c>
      <c r="B41" s="18"/>
      <c r="C41" s="23"/>
      <c r="D41" s="18"/>
      <c r="E41" s="20">
        <v>8825115.3800000008</v>
      </c>
      <c r="F41" s="20"/>
      <c r="G41" s="20">
        <v>9281686.0099999998</v>
      </c>
    </row>
    <row r="42" spans="1:12" x14ac:dyDescent="0.2">
      <c r="A42" s="22" t="s">
        <v>53</v>
      </c>
      <c r="B42" s="22"/>
      <c r="C42" s="23"/>
      <c r="D42" s="22"/>
      <c r="E42" s="24">
        <v>8832780.6400000006</v>
      </c>
      <c r="F42" s="24"/>
      <c r="G42" s="24">
        <v>9290906.0099999998</v>
      </c>
    </row>
    <row r="43" spans="1:12" x14ac:dyDescent="0.2">
      <c r="A43" s="22" t="s">
        <v>54</v>
      </c>
      <c r="B43" s="22"/>
      <c r="C43" s="23"/>
      <c r="D43" s="22"/>
      <c r="E43" s="24">
        <v>-7665.26</v>
      </c>
      <c r="F43" s="24"/>
      <c r="G43" s="24">
        <v>-9220</v>
      </c>
    </row>
    <row r="44" spans="1:12" x14ac:dyDescent="0.2">
      <c r="A44" s="18" t="s">
        <v>55</v>
      </c>
      <c r="B44" s="18"/>
      <c r="C44" s="23"/>
      <c r="D44" s="18"/>
      <c r="E44" s="20">
        <v>8384108.6399999997</v>
      </c>
      <c r="F44" s="20"/>
      <c r="G44" s="20">
        <v>6828226.3300000001</v>
      </c>
    </row>
    <row r="45" spans="1:12" x14ac:dyDescent="0.2">
      <c r="A45" s="18" t="s">
        <v>56</v>
      </c>
      <c r="B45" s="18"/>
      <c r="C45" s="23"/>
      <c r="D45" s="18"/>
      <c r="E45" s="20">
        <v>1032164.41</v>
      </c>
      <c r="F45" s="20"/>
      <c r="G45" s="20">
        <v>1434451.2</v>
      </c>
    </row>
    <row r="46" spans="1:12" x14ac:dyDescent="0.2">
      <c r="A46" s="22"/>
      <c r="B46" s="22"/>
      <c r="C46" s="22"/>
      <c r="D46" s="22"/>
      <c r="E46" s="24"/>
      <c r="F46" s="24"/>
      <c r="G46" s="24"/>
    </row>
    <row r="47" spans="1:12" x14ac:dyDescent="0.2">
      <c r="A47" s="26" t="s">
        <v>57</v>
      </c>
      <c r="B47" s="26"/>
      <c r="C47" s="26"/>
      <c r="D47" s="26"/>
      <c r="E47" s="27">
        <v>112624925.77999997</v>
      </c>
      <c r="F47" s="20"/>
      <c r="G47" s="27">
        <v>101705837.24000001</v>
      </c>
    </row>
    <row r="48" spans="1:12" x14ac:dyDescent="0.2">
      <c r="A48" s="96" t="s">
        <v>32</v>
      </c>
      <c r="B48" s="96"/>
      <c r="C48" s="96"/>
      <c r="D48" s="96"/>
      <c r="E48" s="96"/>
      <c r="F48" s="96"/>
      <c r="G48" s="96"/>
    </row>
  </sheetData>
  <mergeCells count="4">
    <mergeCell ref="A5:G5"/>
    <mergeCell ref="A6:G6"/>
    <mergeCell ref="A7:G7"/>
    <mergeCell ref="A48:G48"/>
  </mergeCells>
  <pageMargins left="0.511811024" right="0.511811024" top="0.78740157499999996" bottom="0.78740157499999996" header="0.31496062000000002" footer="0.31496062000000002"/>
  <pageSetup paperSize="9" scale="75" orientation="portrait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5B90E-C71D-418E-B217-8E6F45AF7671}">
  <sheetPr codeName="Plan54">
    <tabColor rgb="FF7030A0"/>
  </sheetPr>
  <dimension ref="A5:U49"/>
  <sheetViews>
    <sheetView showGridLines="0" topLeftCell="A40" zoomScaleNormal="100" zoomScaleSheetLayoutView="70" workbookViewId="0">
      <selection activeCell="B44" sqref="B44"/>
    </sheetView>
  </sheetViews>
  <sheetFormatPr defaultColWidth="9.140625" defaultRowHeight="12.75" x14ac:dyDescent="0.2"/>
  <cols>
    <col min="1" max="1" width="58.85546875" style="21" customWidth="1"/>
    <col min="2" max="2" width="7.7109375" style="21" customWidth="1"/>
    <col min="3" max="3" width="1.7109375" style="21" customWidth="1"/>
    <col min="4" max="4" width="17.85546875" style="21" customWidth="1"/>
    <col min="5" max="5" width="1.7109375" style="21" customWidth="1"/>
    <col min="6" max="6" width="15.7109375" style="21" customWidth="1"/>
    <col min="7" max="7" width="15.7109375" style="21" hidden="1" customWidth="1"/>
    <col min="8" max="8" width="1.7109375" style="21" customWidth="1"/>
    <col min="9" max="9" width="14.85546875" style="21" customWidth="1"/>
    <col min="10" max="10" width="1.7109375" style="21" customWidth="1"/>
    <col min="11" max="18" width="9.140625" style="37"/>
    <col min="19" max="16384" width="9.140625" style="21"/>
  </cols>
  <sheetData>
    <row r="5" spans="1:18" x14ac:dyDescent="0.2">
      <c r="A5" s="95" t="s">
        <v>95</v>
      </c>
      <c r="B5" s="95"/>
      <c r="C5" s="95"/>
      <c r="D5" s="95"/>
      <c r="E5" s="95"/>
      <c r="F5" s="95"/>
      <c r="G5" s="95"/>
      <c r="H5" s="95"/>
      <c r="I5" s="95"/>
      <c r="J5" s="95"/>
    </row>
    <row r="6" spans="1:18" x14ac:dyDescent="0.2">
      <c r="A6" s="95" t="s">
        <v>96</v>
      </c>
      <c r="B6" s="95"/>
      <c r="C6" s="95"/>
      <c r="D6" s="95"/>
      <c r="E6" s="95"/>
      <c r="F6" s="95"/>
      <c r="G6" s="95"/>
      <c r="H6" s="95"/>
      <c r="I6" s="95"/>
      <c r="J6" s="95"/>
    </row>
    <row r="7" spans="1:18" x14ac:dyDescent="0.2">
      <c r="A7" s="95" t="s">
        <v>98</v>
      </c>
      <c r="B7" s="95"/>
      <c r="C7" s="95"/>
      <c r="D7" s="95"/>
      <c r="E7" s="95"/>
      <c r="F7" s="95"/>
      <c r="G7" s="95"/>
      <c r="H7" s="95"/>
      <c r="I7" s="95"/>
      <c r="J7" s="95"/>
    </row>
    <row r="8" spans="1:18" s="40" customFormat="1" x14ac:dyDescent="0.2">
      <c r="A8" s="38" t="s">
        <v>0</v>
      </c>
      <c r="B8" s="38"/>
      <c r="C8" s="38"/>
      <c r="D8" s="38"/>
      <c r="E8" s="38"/>
      <c r="F8" s="38"/>
      <c r="G8" s="38"/>
      <c r="H8" s="38"/>
      <c r="I8" s="38"/>
      <c r="J8" s="38"/>
      <c r="K8" s="39"/>
      <c r="L8" s="39"/>
      <c r="M8" s="39"/>
      <c r="N8" s="39"/>
      <c r="O8" s="39"/>
      <c r="P8" s="39"/>
      <c r="Q8" s="39"/>
      <c r="R8" s="39"/>
    </row>
    <row r="9" spans="1:18" ht="15" customHeight="1" x14ac:dyDescent="0.2">
      <c r="A9" s="98"/>
      <c r="B9" s="41"/>
      <c r="C9" s="41"/>
      <c r="D9" s="99" t="s">
        <v>99</v>
      </c>
      <c r="E9" s="41"/>
      <c r="F9" s="99">
        <v>43830</v>
      </c>
      <c r="G9" s="42"/>
      <c r="H9" s="43"/>
      <c r="I9" s="99">
        <v>43465</v>
      </c>
      <c r="J9" s="43"/>
    </row>
    <row r="10" spans="1:18" x14ac:dyDescent="0.2">
      <c r="A10" s="98"/>
      <c r="B10" s="44" t="s">
        <v>3</v>
      </c>
      <c r="C10" s="41"/>
      <c r="D10" s="100"/>
      <c r="E10" s="41"/>
      <c r="F10" s="100"/>
      <c r="G10" s="42"/>
      <c r="H10" s="43"/>
      <c r="I10" s="100"/>
      <c r="J10" s="43"/>
    </row>
    <row r="11" spans="1:18" x14ac:dyDescent="0.2">
      <c r="A11" s="26" t="s">
        <v>58</v>
      </c>
      <c r="B11" s="25"/>
      <c r="C11" s="26"/>
      <c r="D11" s="27">
        <v>6573430.6699999999</v>
      </c>
      <c r="E11" s="26"/>
      <c r="F11" s="27">
        <v>12872455.720000001</v>
      </c>
      <c r="G11" s="20"/>
      <c r="H11" s="20"/>
      <c r="I11" s="27">
        <v>11192284.640000001</v>
      </c>
      <c r="J11" s="20"/>
    </row>
    <row r="12" spans="1:18" x14ac:dyDescent="0.2">
      <c r="A12" s="21" t="s">
        <v>59</v>
      </c>
      <c r="B12" s="30"/>
      <c r="D12" s="37">
        <v>6573430.6699999999</v>
      </c>
      <c r="F12" s="37">
        <v>12872455.720000001</v>
      </c>
      <c r="G12" s="37"/>
      <c r="H12" s="37"/>
      <c r="I12" s="37">
        <v>11192284.640000001</v>
      </c>
      <c r="J12" s="37"/>
    </row>
    <row r="13" spans="1:18" x14ac:dyDescent="0.2">
      <c r="B13" s="30"/>
    </row>
    <row r="14" spans="1:18" x14ac:dyDescent="0.2">
      <c r="A14" s="26" t="s">
        <v>60</v>
      </c>
      <c r="B14" s="25"/>
      <c r="C14" s="26"/>
      <c r="D14" s="27">
        <v>-3650354.8099999996</v>
      </c>
      <c r="E14" s="26"/>
      <c r="F14" s="27">
        <v>-7403834.8300000001</v>
      </c>
      <c r="G14" s="20"/>
      <c r="H14" s="20"/>
      <c r="I14" s="27">
        <v>-5944584.5099999998</v>
      </c>
      <c r="J14" s="20"/>
    </row>
    <row r="15" spans="1:18" x14ac:dyDescent="0.2">
      <c r="A15" s="21" t="s">
        <v>61</v>
      </c>
      <c r="B15" s="30"/>
      <c r="D15" s="24">
        <v>-1611683.8499999999</v>
      </c>
      <c r="F15" s="24">
        <v>-3288921.9899999998</v>
      </c>
      <c r="G15" s="24"/>
      <c r="H15" s="24"/>
      <c r="I15" s="24">
        <v>-3251906.3499999996</v>
      </c>
      <c r="J15" s="24"/>
    </row>
    <row r="16" spans="1:18" x14ac:dyDescent="0.2">
      <c r="A16" s="21" t="s">
        <v>62</v>
      </c>
      <c r="B16" s="30"/>
      <c r="D16" s="24">
        <v>-150197.33000000002</v>
      </c>
      <c r="F16" s="24">
        <v>-305020.39</v>
      </c>
      <c r="G16" s="24"/>
      <c r="H16" s="24"/>
      <c r="I16" s="24">
        <v>-325419.11999999994</v>
      </c>
      <c r="J16" s="24"/>
    </row>
    <row r="17" spans="1:21" s="37" customFormat="1" x14ac:dyDescent="0.2">
      <c r="A17" s="21" t="s">
        <v>63</v>
      </c>
      <c r="B17" s="30"/>
      <c r="C17" s="21"/>
      <c r="D17" s="24">
        <v>-1888473.63</v>
      </c>
      <c r="E17" s="21"/>
      <c r="F17" s="24">
        <v>-3809892.4499999997</v>
      </c>
      <c r="G17" s="24"/>
      <c r="H17" s="24"/>
      <c r="I17" s="24">
        <v>-2367259.04</v>
      </c>
      <c r="J17" s="24"/>
      <c r="S17" s="21"/>
      <c r="T17" s="21"/>
      <c r="U17" s="21"/>
    </row>
    <row r="18" spans="1:21" s="37" customFormat="1" x14ac:dyDescent="0.2">
      <c r="A18" s="46"/>
      <c r="B18" s="47"/>
      <c r="C18" s="46"/>
      <c r="D18" s="48"/>
      <c r="E18" s="46"/>
      <c r="F18" s="48"/>
      <c r="G18" s="48"/>
      <c r="H18" s="48"/>
      <c r="I18" s="48"/>
      <c r="J18" s="48"/>
      <c r="S18" s="21"/>
      <c r="T18" s="21"/>
      <c r="U18" s="21"/>
    </row>
    <row r="19" spans="1:21" s="37" customFormat="1" x14ac:dyDescent="0.2">
      <c r="A19" s="26" t="s">
        <v>64</v>
      </c>
      <c r="B19" s="25"/>
      <c r="C19" s="26"/>
      <c r="D19" s="27">
        <v>2923075.8600000003</v>
      </c>
      <c r="E19" s="26"/>
      <c r="F19" s="27">
        <v>5468620.8900000006</v>
      </c>
      <c r="G19" s="20"/>
      <c r="H19" s="20"/>
      <c r="I19" s="27">
        <v>5247700.1300000008</v>
      </c>
      <c r="J19" s="20"/>
      <c r="S19" s="21"/>
      <c r="T19" s="21"/>
      <c r="U19" s="21"/>
    </row>
    <row r="20" spans="1:21" s="37" customFormat="1" x14ac:dyDescent="0.2">
      <c r="A20" s="26"/>
      <c r="B20" s="25"/>
      <c r="C20" s="26"/>
      <c r="D20" s="20"/>
      <c r="E20" s="26"/>
      <c r="F20" s="20"/>
      <c r="G20" s="20"/>
      <c r="H20" s="20"/>
      <c r="I20" s="20"/>
      <c r="J20" s="20"/>
      <c r="S20" s="21"/>
      <c r="T20" s="21"/>
      <c r="U20" s="21"/>
    </row>
    <row r="21" spans="1:21" s="37" customFormat="1" x14ac:dyDescent="0.2">
      <c r="A21" s="26" t="s">
        <v>65</v>
      </c>
      <c r="B21" s="25"/>
      <c r="C21" s="26"/>
      <c r="D21" s="27">
        <v>-2016343.1299999994</v>
      </c>
      <c r="E21" s="26"/>
      <c r="F21" s="27">
        <v>-3663993.0199999996</v>
      </c>
      <c r="G21" s="20"/>
      <c r="H21" s="20"/>
      <c r="I21" s="27">
        <v>-2998376.8899999992</v>
      </c>
      <c r="J21" s="20"/>
      <c r="S21" s="21"/>
      <c r="T21" s="21"/>
      <c r="U21" s="21"/>
    </row>
    <row r="22" spans="1:21" s="37" customFormat="1" x14ac:dyDescent="0.2">
      <c r="A22" s="22" t="s">
        <v>66</v>
      </c>
      <c r="B22" s="23"/>
      <c r="C22" s="22"/>
      <c r="D22" s="24">
        <v>1242408.5899999999</v>
      </c>
      <c r="E22" s="22"/>
      <c r="F22" s="24">
        <v>2311092.5200000005</v>
      </c>
      <c r="G22" s="24"/>
      <c r="H22" s="24"/>
      <c r="I22" s="24">
        <v>1587330.5399999998</v>
      </c>
      <c r="J22" s="24"/>
      <c r="S22" s="21"/>
      <c r="T22" s="21"/>
      <c r="U22" s="21"/>
    </row>
    <row r="23" spans="1:21" s="37" customFormat="1" x14ac:dyDescent="0.2">
      <c r="A23" s="22" t="s">
        <v>67</v>
      </c>
      <c r="B23" s="23"/>
      <c r="C23" s="22"/>
      <c r="D23" s="24">
        <v>1307185.29</v>
      </c>
      <c r="E23" s="22"/>
      <c r="F23" s="24">
        <v>2403529.65</v>
      </c>
      <c r="G23" s="24"/>
      <c r="H23" s="24"/>
      <c r="I23" s="24">
        <v>1934997</v>
      </c>
      <c r="J23" s="24"/>
      <c r="S23" s="21"/>
      <c r="T23" s="21"/>
      <c r="U23" s="21"/>
    </row>
    <row r="24" spans="1:21" s="37" customFormat="1" x14ac:dyDescent="0.2">
      <c r="A24" s="21" t="s">
        <v>68</v>
      </c>
      <c r="B24" s="30"/>
      <c r="C24" s="21"/>
      <c r="D24" s="24">
        <v>-3204587.15</v>
      </c>
      <c r="E24" s="21"/>
      <c r="F24" s="24">
        <v>-6180467.4199999999</v>
      </c>
      <c r="G24" s="24"/>
      <c r="H24" s="24"/>
      <c r="I24" s="24">
        <v>-5099473.3199999994</v>
      </c>
      <c r="J24" s="24"/>
      <c r="S24" s="21"/>
      <c r="T24" s="21"/>
      <c r="U24" s="21"/>
    </row>
    <row r="25" spans="1:21" s="37" customFormat="1" x14ac:dyDescent="0.2">
      <c r="A25" s="21" t="s">
        <v>69</v>
      </c>
      <c r="B25" s="30"/>
      <c r="C25" s="21"/>
      <c r="D25" s="24">
        <v>-3213425.6599999997</v>
      </c>
      <c r="E25" s="21"/>
      <c r="F25" s="24">
        <v>-6070241.1699999999</v>
      </c>
      <c r="G25" s="24"/>
      <c r="H25" s="24"/>
      <c r="I25" s="24">
        <v>-4697744.12</v>
      </c>
      <c r="J25" s="24"/>
      <c r="S25" s="21"/>
      <c r="T25" s="21"/>
      <c r="U25" s="21"/>
    </row>
    <row r="26" spans="1:21" s="37" customFormat="1" x14ac:dyDescent="0.2">
      <c r="A26" s="21" t="s">
        <v>70</v>
      </c>
      <c r="B26" s="30"/>
      <c r="C26" s="21"/>
      <c r="D26" s="24">
        <v>-109175.26</v>
      </c>
      <c r="E26" s="21"/>
      <c r="F26" s="24">
        <v>-209230.56</v>
      </c>
      <c r="G26" s="24"/>
      <c r="H26" s="24"/>
      <c r="I26" s="24">
        <v>-137440.42000000001</v>
      </c>
      <c r="J26" s="24"/>
      <c r="S26" s="21"/>
      <c r="T26" s="21"/>
      <c r="U26" s="21"/>
    </row>
    <row r="27" spans="1:21" s="37" customFormat="1" x14ac:dyDescent="0.2">
      <c r="A27" s="21" t="s">
        <v>71</v>
      </c>
      <c r="B27" s="30"/>
      <c r="C27" s="21"/>
      <c r="D27" s="24">
        <v>1573392.9</v>
      </c>
      <c r="E27" s="21"/>
      <c r="F27" s="24">
        <v>3199538.66</v>
      </c>
      <c r="G27" s="24"/>
      <c r="H27" s="24"/>
      <c r="I27" s="24">
        <v>3119744.69</v>
      </c>
      <c r="J27" s="24"/>
      <c r="S27" s="21"/>
      <c r="T27" s="21"/>
      <c r="U27" s="21"/>
    </row>
    <row r="28" spans="1:21" s="37" customFormat="1" x14ac:dyDescent="0.2">
      <c r="A28" s="21" t="s">
        <v>72</v>
      </c>
      <c r="B28" s="30">
        <v>18</v>
      </c>
      <c r="C28" s="21"/>
      <c r="D28" s="16">
        <v>939117.81</v>
      </c>
      <c r="E28" s="21"/>
      <c r="F28" s="16">
        <v>1954643.94</v>
      </c>
      <c r="G28" s="16"/>
      <c r="H28" s="16"/>
      <c r="I28" s="16">
        <v>1408862.62</v>
      </c>
      <c r="J28" s="24"/>
      <c r="S28" s="21"/>
      <c r="T28" s="21"/>
      <c r="U28" s="21"/>
    </row>
    <row r="29" spans="1:21" s="37" customFormat="1" x14ac:dyDescent="0.2">
      <c r="A29" s="21" t="s">
        <v>73</v>
      </c>
      <c r="B29" s="30">
        <v>19</v>
      </c>
      <c r="C29" s="21"/>
      <c r="D29" s="24">
        <v>-551259.65</v>
      </c>
      <c r="E29" s="21"/>
      <c r="F29" s="24">
        <v>-1072858.6400000001</v>
      </c>
      <c r="G29" s="24"/>
      <c r="H29" s="24"/>
      <c r="I29" s="24">
        <v>-1114653.8799999999</v>
      </c>
      <c r="J29" s="24"/>
      <c r="S29" s="21"/>
      <c r="T29" s="21"/>
      <c r="U29" s="21"/>
    </row>
    <row r="30" spans="1:21" s="37" customFormat="1" x14ac:dyDescent="0.2">
      <c r="A30" s="21"/>
      <c r="B30" s="30"/>
      <c r="C30" s="21"/>
      <c r="D30" s="21"/>
      <c r="E30" s="21"/>
      <c r="F30" s="21"/>
      <c r="G30" s="21"/>
      <c r="H30" s="21"/>
      <c r="I30" s="21"/>
      <c r="J30" s="21"/>
      <c r="S30" s="21"/>
      <c r="T30" s="21"/>
      <c r="U30" s="21"/>
    </row>
    <row r="31" spans="1:21" s="37" customFormat="1" x14ac:dyDescent="0.2">
      <c r="A31" s="26" t="s">
        <v>74</v>
      </c>
      <c r="B31" s="25"/>
      <c r="C31" s="26"/>
      <c r="D31" s="27">
        <v>906732.73000000091</v>
      </c>
      <c r="E31" s="26"/>
      <c r="F31" s="27">
        <v>1804627.870000001</v>
      </c>
      <c r="G31" s="20"/>
      <c r="H31" s="20"/>
      <c r="I31" s="27">
        <v>2249323.2400000016</v>
      </c>
      <c r="J31" s="20"/>
      <c r="S31" s="21"/>
      <c r="T31" s="21"/>
      <c r="U31" s="21"/>
    </row>
    <row r="32" spans="1:21" s="37" customFormat="1" x14ac:dyDescent="0.2">
      <c r="A32" s="21"/>
      <c r="B32" s="30"/>
      <c r="C32" s="21"/>
      <c r="D32" s="21"/>
      <c r="E32" s="21"/>
      <c r="F32" s="21"/>
      <c r="G32" s="21"/>
      <c r="H32" s="21"/>
      <c r="I32" s="21"/>
      <c r="J32" s="21"/>
      <c r="S32" s="21"/>
      <c r="T32" s="21"/>
      <c r="U32" s="21"/>
    </row>
    <row r="33" spans="1:21" s="37" customFormat="1" x14ac:dyDescent="0.2">
      <c r="A33" s="26" t="s">
        <v>75</v>
      </c>
      <c r="B33" s="23">
        <v>20</v>
      </c>
      <c r="C33" s="26"/>
      <c r="D33" s="20">
        <v>-113555.99</v>
      </c>
      <c r="E33" s="26"/>
      <c r="F33" s="20">
        <v>-181906.33000000002</v>
      </c>
      <c r="G33" s="20"/>
      <c r="H33" s="20"/>
      <c r="I33" s="20">
        <v>-82391.899999999994</v>
      </c>
      <c r="J33" s="20"/>
      <c r="S33" s="21"/>
      <c r="T33" s="21"/>
      <c r="U33" s="21"/>
    </row>
    <row r="34" spans="1:21" s="37" customFormat="1" x14ac:dyDescent="0.2">
      <c r="A34" s="21"/>
      <c r="B34" s="30"/>
      <c r="C34" s="21"/>
      <c r="D34" s="21"/>
      <c r="E34" s="21"/>
      <c r="F34" s="21"/>
      <c r="G34" s="21"/>
      <c r="H34" s="21"/>
      <c r="I34" s="21"/>
      <c r="J34" s="21"/>
      <c r="S34" s="21"/>
      <c r="T34" s="21"/>
      <c r="U34" s="21"/>
    </row>
    <row r="35" spans="1:21" s="37" customFormat="1" x14ac:dyDescent="0.2">
      <c r="A35" s="36" t="s">
        <v>76</v>
      </c>
      <c r="B35" s="30"/>
      <c r="C35" s="36"/>
      <c r="D35" s="27">
        <v>793176.74000000092</v>
      </c>
      <c r="E35" s="36"/>
      <c r="F35" s="27">
        <v>1622721.540000001</v>
      </c>
      <c r="G35" s="20"/>
      <c r="H35" s="20"/>
      <c r="I35" s="27">
        <v>2166931.3400000017</v>
      </c>
      <c r="J35" s="20"/>
      <c r="S35" s="21"/>
      <c r="T35" s="21"/>
      <c r="U35" s="21"/>
    </row>
    <row r="36" spans="1:21" s="37" customFormat="1" x14ac:dyDescent="0.2">
      <c r="A36" s="21"/>
      <c r="B36" s="30"/>
      <c r="C36" s="21"/>
      <c r="D36" s="21"/>
      <c r="E36" s="21"/>
      <c r="F36" s="21"/>
      <c r="G36" s="21"/>
      <c r="H36" s="21"/>
      <c r="I36" s="21"/>
      <c r="J36" s="21"/>
      <c r="S36" s="21"/>
      <c r="T36" s="21"/>
      <c r="U36" s="21"/>
    </row>
    <row r="37" spans="1:21" s="37" customFormat="1" x14ac:dyDescent="0.2">
      <c r="A37" s="21" t="s">
        <v>77</v>
      </c>
      <c r="B37" s="30"/>
      <c r="C37" s="21"/>
      <c r="D37" s="24">
        <v>-60819.62</v>
      </c>
      <c r="E37" s="21"/>
      <c r="F37" s="24">
        <v>-125775.14</v>
      </c>
      <c r="G37" s="24"/>
      <c r="H37" s="21"/>
      <c r="I37" s="24">
        <v>-74768.91</v>
      </c>
      <c r="J37" s="21"/>
      <c r="S37" s="21"/>
      <c r="T37" s="21"/>
      <c r="U37" s="21"/>
    </row>
    <row r="38" spans="1:21" s="37" customFormat="1" x14ac:dyDescent="0.2">
      <c r="A38" s="21" t="s">
        <v>78</v>
      </c>
      <c r="B38" s="30"/>
      <c r="C38" s="36"/>
      <c r="D38" s="24">
        <v>-44062.8</v>
      </c>
      <c r="E38" s="36"/>
      <c r="F38" s="24">
        <v>-90635.33</v>
      </c>
      <c r="G38" s="24"/>
      <c r="H38" s="24"/>
      <c r="I38" s="24">
        <v>-65657.63</v>
      </c>
      <c r="J38" s="24"/>
      <c r="S38" s="21"/>
      <c r="T38" s="21"/>
      <c r="U38" s="21"/>
    </row>
    <row r="39" spans="1:21" s="37" customFormat="1" x14ac:dyDescent="0.2">
      <c r="A39" s="49" t="s">
        <v>79</v>
      </c>
      <c r="B39" s="30"/>
      <c r="C39" s="36"/>
      <c r="D39" s="24">
        <v>-96000</v>
      </c>
      <c r="E39" s="36"/>
      <c r="F39" s="24">
        <v>-192000</v>
      </c>
      <c r="G39" s="24"/>
      <c r="H39" s="24"/>
      <c r="I39" s="24">
        <v>-113903.2</v>
      </c>
      <c r="J39" s="24"/>
      <c r="S39" s="21"/>
      <c r="T39" s="21"/>
      <c r="U39" s="21"/>
    </row>
    <row r="40" spans="1:21" s="37" customFormat="1" x14ac:dyDescent="0.2">
      <c r="A40" s="36"/>
      <c r="B40" s="30"/>
      <c r="C40" s="36"/>
      <c r="D40" s="24"/>
      <c r="E40" s="36"/>
      <c r="F40" s="24"/>
      <c r="G40" s="24"/>
      <c r="H40" s="24"/>
      <c r="I40" s="24"/>
      <c r="J40" s="24"/>
      <c r="S40" s="21"/>
      <c r="T40" s="21"/>
      <c r="U40" s="21"/>
    </row>
    <row r="41" spans="1:21" s="37" customFormat="1" x14ac:dyDescent="0.2">
      <c r="A41" s="50" t="s">
        <v>80</v>
      </c>
      <c r="B41" s="51"/>
      <c r="C41" s="50"/>
      <c r="D41" s="52">
        <v>592294.32000000088</v>
      </c>
      <c r="E41" s="50"/>
      <c r="F41" s="52">
        <v>1214311.070000001</v>
      </c>
      <c r="G41" s="53"/>
      <c r="H41" s="54"/>
      <c r="I41" s="52">
        <v>1912601.600000002</v>
      </c>
      <c r="J41" s="54"/>
      <c r="S41" s="21"/>
      <c r="T41" s="21"/>
      <c r="U41" s="21"/>
    </row>
    <row r="42" spans="1:21" s="37" customFormat="1" x14ac:dyDescent="0.2">
      <c r="A42" s="55"/>
      <c r="B42" s="56"/>
      <c r="C42" s="55"/>
      <c r="D42" s="54"/>
      <c r="E42" s="55"/>
      <c r="F42" s="54"/>
      <c r="G42" s="54"/>
      <c r="H42" s="54"/>
      <c r="I42" s="54"/>
      <c r="J42" s="54"/>
      <c r="S42" s="21"/>
      <c r="T42" s="21"/>
      <c r="U42" s="21"/>
    </row>
    <row r="43" spans="1:21" s="37" customFormat="1" x14ac:dyDescent="0.2">
      <c r="A43" s="57" t="s">
        <v>81</v>
      </c>
      <c r="B43" s="112" t="s">
        <v>158</v>
      </c>
      <c r="C43" s="50"/>
      <c r="D43" s="52">
        <v>0</v>
      </c>
      <c r="E43" s="50"/>
      <c r="F43" s="52">
        <v>-182146.66</v>
      </c>
      <c r="G43" s="53"/>
      <c r="H43" s="54"/>
      <c r="I43" s="52">
        <v>-478150.40000000002</v>
      </c>
      <c r="J43" s="54"/>
      <c r="S43" s="21"/>
      <c r="T43" s="21"/>
      <c r="U43" s="21"/>
    </row>
    <row r="44" spans="1:21" s="37" customFormat="1" x14ac:dyDescent="0.2">
      <c r="A44" s="58" t="s">
        <v>82</v>
      </c>
      <c r="B44" s="59"/>
      <c r="C44" s="49"/>
      <c r="D44" s="60">
        <v>0</v>
      </c>
      <c r="E44" s="49"/>
      <c r="F44" s="61">
        <v>-60715.55</v>
      </c>
      <c r="G44" s="61"/>
      <c r="H44" s="62"/>
      <c r="I44" s="61">
        <v>-95630.080000000002</v>
      </c>
      <c r="J44" s="60"/>
      <c r="S44" s="21"/>
      <c r="T44" s="21"/>
      <c r="U44" s="21"/>
    </row>
    <row r="45" spans="1:21" s="37" customFormat="1" x14ac:dyDescent="0.2">
      <c r="A45" s="58" t="s">
        <v>83</v>
      </c>
      <c r="B45" s="59"/>
      <c r="C45" s="49"/>
      <c r="D45" s="60">
        <v>0</v>
      </c>
      <c r="E45" s="49"/>
      <c r="F45" s="61">
        <v>-121431.11</v>
      </c>
      <c r="G45" s="61"/>
      <c r="H45" s="62"/>
      <c r="I45" s="61">
        <v>-382520.32000000001</v>
      </c>
      <c r="J45" s="60"/>
      <c r="S45" s="21"/>
      <c r="T45" s="21"/>
      <c r="U45" s="21"/>
    </row>
    <row r="46" spans="1:21" s="37" customFormat="1" x14ac:dyDescent="0.2">
      <c r="A46" s="58"/>
      <c r="B46" s="59"/>
      <c r="C46" s="49"/>
      <c r="D46" s="60"/>
      <c r="E46" s="49"/>
      <c r="F46" s="60"/>
      <c r="G46" s="60"/>
      <c r="H46" s="60"/>
      <c r="I46" s="60"/>
      <c r="J46" s="60"/>
      <c r="S46" s="21"/>
      <c r="T46" s="21"/>
      <c r="U46" s="21"/>
    </row>
    <row r="47" spans="1:21" s="37" customFormat="1" x14ac:dyDescent="0.2">
      <c r="A47" s="57" t="s">
        <v>84</v>
      </c>
      <c r="B47" s="21"/>
      <c r="C47" s="21"/>
      <c r="D47" s="27">
        <v>592294.32000000088</v>
      </c>
      <c r="E47" s="36"/>
      <c r="F47" s="27">
        <v>1032164.410000001</v>
      </c>
      <c r="G47" s="20"/>
      <c r="H47" s="20"/>
      <c r="I47" s="27">
        <v>1434451.200000002</v>
      </c>
      <c r="J47" s="21"/>
      <c r="S47" s="21"/>
      <c r="T47" s="21"/>
      <c r="U47" s="21"/>
    </row>
    <row r="48" spans="1:21" s="37" customFormat="1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S48" s="21"/>
      <c r="T48" s="21"/>
      <c r="U48" s="21"/>
    </row>
    <row r="49" spans="1:21" s="37" customFormat="1" x14ac:dyDescent="0.2">
      <c r="A49" s="97" t="s">
        <v>32</v>
      </c>
      <c r="B49" s="97"/>
      <c r="C49" s="97"/>
      <c r="D49" s="97"/>
      <c r="E49" s="97"/>
      <c r="F49" s="97"/>
      <c r="G49" s="97"/>
      <c r="H49" s="97"/>
      <c r="I49" s="97"/>
      <c r="J49" s="97"/>
      <c r="S49" s="21"/>
      <c r="T49" s="21"/>
      <c r="U49" s="21"/>
    </row>
  </sheetData>
  <mergeCells count="8">
    <mergeCell ref="A49:J49"/>
    <mergeCell ref="A5:J5"/>
    <mergeCell ref="A6:J6"/>
    <mergeCell ref="A7:J7"/>
    <mergeCell ref="A9:A10"/>
    <mergeCell ref="D9:D10"/>
    <mergeCell ref="F9:F10"/>
    <mergeCell ref="I9:I10"/>
  </mergeCells>
  <pageMargins left="0.511811024" right="0.511811024" top="0.78740157499999996" bottom="0.78740157499999996" header="0.31496062000000002" footer="0.31496062000000002"/>
  <pageSetup paperSize="9" scale="75" orientation="portrait" verticalDpi="4294967295" r:id="rId1"/>
  <colBreaks count="1" manualBreakCount="1">
    <brk id="10" min="4" max="54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0EEDE-0841-4328-BB91-31A32612FFCA}">
  <sheetPr codeName="Plan55">
    <tabColor rgb="FF7030A0"/>
    <pageSetUpPr fitToPage="1"/>
  </sheetPr>
  <dimension ref="A5:K51"/>
  <sheetViews>
    <sheetView topLeftCell="A28" zoomScaleNormal="100" workbookViewId="0">
      <selection activeCell="A34" sqref="A34:I34"/>
    </sheetView>
  </sheetViews>
  <sheetFormatPr defaultColWidth="9.140625" defaultRowHeight="12.75" x14ac:dyDescent="0.2"/>
  <cols>
    <col min="1" max="1" width="38.85546875" style="22" customWidth="1"/>
    <col min="2" max="2" width="1.7109375" style="22" customWidth="1"/>
    <col min="3" max="3" width="14.42578125" style="22" customWidth="1"/>
    <col min="4" max="4" width="1.7109375" style="22" customWidth="1"/>
    <col min="5" max="5" width="14" style="22" customWidth="1"/>
    <col min="6" max="6" width="1.7109375" style="22" customWidth="1"/>
    <col min="7" max="7" width="19.7109375" style="22" customWidth="1"/>
    <col min="8" max="8" width="1.7109375" style="22" customWidth="1"/>
    <col min="9" max="9" width="14.42578125" style="22" customWidth="1"/>
    <col min="10" max="10" width="1.7109375" style="22" customWidth="1"/>
    <col min="11" max="11" width="14.140625" style="22" customWidth="1"/>
    <col min="12" max="16384" width="9.140625" style="22"/>
  </cols>
  <sheetData>
    <row r="5" spans="1:11" x14ac:dyDescent="0.2">
      <c r="A5" s="101" t="s">
        <v>95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</row>
    <row r="6" spans="1:11" x14ac:dyDescent="0.2">
      <c r="A6" s="101" t="s">
        <v>96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</row>
    <row r="7" spans="1:11" x14ac:dyDescent="0.2">
      <c r="A7" s="63" t="s">
        <v>100</v>
      </c>
      <c r="B7" s="63"/>
      <c r="C7" s="63"/>
      <c r="D7" s="63"/>
      <c r="E7" s="63"/>
      <c r="F7" s="63"/>
      <c r="G7" s="63"/>
      <c r="H7" s="63"/>
      <c r="I7" s="63"/>
      <c r="J7" s="63"/>
      <c r="K7" s="63"/>
    </row>
    <row r="8" spans="1:11" x14ac:dyDescent="0.2">
      <c r="A8" s="64" t="s">
        <v>0</v>
      </c>
      <c r="B8" s="64"/>
      <c r="C8" s="64"/>
      <c r="D8" s="64"/>
      <c r="E8" s="64"/>
      <c r="F8" s="64"/>
      <c r="G8" s="64"/>
      <c r="H8" s="64"/>
      <c r="I8" s="64"/>
      <c r="J8" s="64"/>
      <c r="K8" s="64"/>
    </row>
    <row r="9" spans="1:11" x14ac:dyDescent="0.2">
      <c r="A9" s="102" t="s">
        <v>85</v>
      </c>
      <c r="B9" s="65"/>
      <c r="C9" s="104" t="s">
        <v>86</v>
      </c>
      <c r="D9" s="104"/>
      <c r="E9" s="104"/>
      <c r="F9" s="66"/>
      <c r="G9" s="105" t="s">
        <v>87</v>
      </c>
      <c r="H9" s="105"/>
      <c r="I9" s="106" t="s">
        <v>88</v>
      </c>
      <c r="J9" s="68"/>
      <c r="K9" s="106" t="s">
        <v>89</v>
      </c>
    </row>
    <row r="10" spans="1:11" ht="34.5" customHeight="1" x14ac:dyDescent="0.2">
      <c r="A10" s="103"/>
      <c r="B10" s="65"/>
      <c r="C10" s="67" t="s">
        <v>90</v>
      </c>
      <c r="D10" s="67"/>
      <c r="E10" s="67" t="s">
        <v>91</v>
      </c>
      <c r="F10" s="67"/>
      <c r="G10" s="69" t="s">
        <v>92</v>
      </c>
      <c r="H10" s="67"/>
      <c r="I10" s="106"/>
      <c r="J10" s="67"/>
      <c r="K10" s="106"/>
    </row>
    <row r="11" spans="1:11" x14ac:dyDescent="0.2">
      <c r="A11" s="70" t="s">
        <v>101</v>
      </c>
      <c r="B11" s="70"/>
      <c r="C11" s="27">
        <v>9261941.9299999997</v>
      </c>
      <c r="D11" s="20">
        <v>0</v>
      </c>
      <c r="E11" s="27">
        <v>-14245.67</v>
      </c>
      <c r="F11" s="20">
        <v>0</v>
      </c>
      <c r="G11" s="27">
        <v>5151542.4400000004</v>
      </c>
      <c r="H11" s="20">
        <v>0</v>
      </c>
      <c r="I11" s="27">
        <v>1294163.57</v>
      </c>
      <c r="J11" s="20"/>
      <c r="K11" s="27">
        <v>15693402.27</v>
      </c>
    </row>
    <row r="12" spans="1:11" x14ac:dyDescent="0.2">
      <c r="A12" s="70"/>
      <c r="B12" s="70"/>
      <c r="C12" s="20"/>
      <c r="D12" s="20"/>
      <c r="E12" s="20"/>
      <c r="F12" s="20"/>
      <c r="G12" s="20"/>
      <c r="H12" s="20"/>
      <c r="I12" s="20"/>
      <c r="J12" s="20"/>
      <c r="K12" s="20"/>
    </row>
    <row r="13" spans="1:11" x14ac:dyDescent="0.2">
      <c r="A13" s="20" t="s">
        <v>102</v>
      </c>
      <c r="B13" s="20"/>
      <c r="C13" s="24"/>
      <c r="D13" s="24"/>
      <c r="E13" s="24"/>
      <c r="F13" s="24"/>
      <c r="G13" s="24"/>
      <c r="H13" s="24"/>
      <c r="I13" s="24"/>
      <c r="J13" s="20"/>
      <c r="K13" s="68"/>
    </row>
    <row r="14" spans="1:11" x14ac:dyDescent="0.2">
      <c r="A14" s="24" t="s">
        <v>103</v>
      </c>
      <c r="B14" s="20"/>
      <c r="C14" s="24">
        <v>0</v>
      </c>
      <c r="D14" s="24"/>
      <c r="E14" s="24">
        <v>0</v>
      </c>
      <c r="F14" s="24"/>
      <c r="G14" s="24">
        <v>1294163.57</v>
      </c>
      <c r="H14" s="24"/>
      <c r="I14" s="24">
        <v>-1294163.57</v>
      </c>
      <c r="J14" s="20"/>
      <c r="K14" s="68">
        <v>0</v>
      </c>
    </row>
    <row r="15" spans="1:11" x14ac:dyDescent="0.2">
      <c r="A15" s="20" t="s">
        <v>104</v>
      </c>
      <c r="B15" s="20"/>
      <c r="C15" s="24"/>
      <c r="D15" s="24"/>
      <c r="E15" s="24"/>
      <c r="F15" s="24"/>
      <c r="G15" s="24"/>
      <c r="H15" s="24"/>
      <c r="I15" s="24"/>
      <c r="J15" s="20"/>
      <c r="K15" s="68"/>
    </row>
    <row r="16" spans="1:11" x14ac:dyDescent="0.2">
      <c r="A16" s="24" t="s">
        <v>105</v>
      </c>
      <c r="B16" s="20"/>
      <c r="C16" s="24">
        <v>452474.60999999993</v>
      </c>
      <c r="D16" s="24"/>
      <c r="E16" s="24">
        <v>5025.67</v>
      </c>
      <c r="F16" s="24"/>
      <c r="G16" s="24">
        <v>0</v>
      </c>
      <c r="H16" s="24"/>
      <c r="I16" s="24">
        <v>0</v>
      </c>
      <c r="J16" s="20"/>
      <c r="K16" s="68">
        <v>457500.27999999991</v>
      </c>
    </row>
    <row r="17" spans="1:11" x14ac:dyDescent="0.2">
      <c r="A17" s="24" t="s">
        <v>106</v>
      </c>
      <c r="B17" s="20"/>
      <c r="C17" s="24">
        <v>-423325.52999999991</v>
      </c>
      <c r="D17" s="24"/>
      <c r="E17" s="24">
        <v>0</v>
      </c>
      <c r="F17" s="24"/>
      <c r="G17" s="24">
        <v>0</v>
      </c>
      <c r="H17" s="24"/>
      <c r="I17" s="24">
        <v>0</v>
      </c>
      <c r="J17" s="20"/>
      <c r="K17" s="68">
        <v>-423325.52999999991</v>
      </c>
    </row>
    <row r="18" spans="1:11" x14ac:dyDescent="0.2">
      <c r="A18" s="24" t="s">
        <v>107</v>
      </c>
      <c r="B18" s="20"/>
      <c r="C18" s="24">
        <v>-185</v>
      </c>
      <c r="D18" s="24"/>
      <c r="E18" s="24">
        <v>0</v>
      </c>
      <c r="F18" s="24"/>
      <c r="G18" s="24">
        <v>0</v>
      </c>
      <c r="H18" s="24"/>
      <c r="I18" s="24">
        <v>0</v>
      </c>
      <c r="J18" s="20"/>
      <c r="K18" s="68">
        <v>-185</v>
      </c>
    </row>
    <row r="19" spans="1:11" x14ac:dyDescent="0.2">
      <c r="A19" s="24" t="s">
        <v>108</v>
      </c>
      <c r="B19" s="20"/>
      <c r="C19" s="24">
        <v>0</v>
      </c>
      <c r="D19" s="24"/>
      <c r="E19" s="24">
        <v>0</v>
      </c>
      <c r="F19" s="24"/>
      <c r="G19" s="24">
        <v>0</v>
      </c>
      <c r="H19" s="24"/>
      <c r="I19" s="24">
        <v>1912601.6000000017</v>
      </c>
      <c r="J19" s="20"/>
      <c r="K19" s="68">
        <v>1912601.6000000017</v>
      </c>
    </row>
    <row r="20" spans="1:11" x14ac:dyDescent="0.2">
      <c r="A20" s="20" t="s">
        <v>109</v>
      </c>
      <c r="B20" s="20"/>
      <c r="C20" s="24"/>
      <c r="D20" s="24"/>
      <c r="E20" s="24"/>
      <c r="F20" s="24"/>
      <c r="G20" s="24"/>
      <c r="H20" s="24"/>
      <c r="I20" s="24"/>
      <c r="J20" s="20"/>
      <c r="K20" s="68"/>
    </row>
    <row r="21" spans="1:11" x14ac:dyDescent="0.2">
      <c r="A21" s="24" t="s">
        <v>110</v>
      </c>
      <c r="B21" s="20"/>
      <c r="C21" s="24">
        <v>0</v>
      </c>
      <c r="D21" s="24"/>
      <c r="E21" s="24">
        <v>0</v>
      </c>
      <c r="F21" s="24"/>
      <c r="G21" s="24">
        <v>382520.32000000001</v>
      </c>
      <c r="H21" s="24"/>
      <c r="I21" s="24">
        <v>-382520.32000000001</v>
      </c>
      <c r="J21" s="20"/>
      <c r="K21" s="68">
        <v>0</v>
      </c>
    </row>
    <row r="22" spans="1:11" x14ac:dyDescent="0.2">
      <c r="A22" s="24" t="s">
        <v>111</v>
      </c>
      <c r="B22" s="20"/>
      <c r="C22" s="24">
        <v>0</v>
      </c>
      <c r="D22" s="24"/>
      <c r="E22" s="24">
        <v>0</v>
      </c>
      <c r="F22" s="24"/>
      <c r="G22" s="24">
        <v>0</v>
      </c>
      <c r="H22" s="24"/>
      <c r="I22" s="24">
        <v>-95630.080000000002</v>
      </c>
      <c r="J22" s="20"/>
      <c r="K22" s="68">
        <v>-95630.080000000002</v>
      </c>
    </row>
    <row r="23" spans="1:11" x14ac:dyDescent="0.2">
      <c r="A23" s="24"/>
      <c r="B23" s="20"/>
      <c r="C23" s="24"/>
      <c r="D23" s="24"/>
      <c r="E23" s="24"/>
      <c r="F23" s="24"/>
      <c r="G23" s="24"/>
      <c r="H23" s="24"/>
      <c r="I23" s="20"/>
      <c r="J23" s="20"/>
      <c r="K23" s="68"/>
    </row>
    <row r="24" spans="1:11" x14ac:dyDescent="0.2">
      <c r="A24" s="20" t="s">
        <v>112</v>
      </c>
      <c r="B24" s="20"/>
      <c r="C24" s="27">
        <v>9290906.0099999998</v>
      </c>
      <c r="D24" s="20"/>
      <c r="E24" s="27">
        <v>-9220</v>
      </c>
      <c r="F24" s="20"/>
      <c r="G24" s="27">
        <v>6828226.330000001</v>
      </c>
      <c r="H24" s="20"/>
      <c r="I24" s="27">
        <v>1434451.2000000016</v>
      </c>
      <c r="J24" s="20"/>
      <c r="K24" s="27">
        <v>17544363.540000003</v>
      </c>
    </row>
    <row r="25" spans="1:11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68"/>
    </row>
    <row r="26" spans="1:11" x14ac:dyDescent="0.2">
      <c r="A26" s="70" t="s">
        <v>112</v>
      </c>
      <c r="B26" s="70"/>
      <c r="C26" s="27">
        <v>9290906.0099999998</v>
      </c>
      <c r="D26" s="20"/>
      <c r="E26" s="27">
        <v>-9220</v>
      </c>
      <c r="F26" s="20"/>
      <c r="G26" s="27">
        <v>6828226.330000001</v>
      </c>
      <c r="H26" s="20"/>
      <c r="I26" s="27">
        <v>1434451.2000000016</v>
      </c>
      <c r="J26" s="20"/>
      <c r="K26" s="27">
        <v>17544363.540000003</v>
      </c>
    </row>
    <row r="27" spans="1:11" x14ac:dyDescent="0.2">
      <c r="A27" s="70"/>
      <c r="B27" s="70"/>
      <c r="C27" s="20"/>
      <c r="D27" s="20"/>
      <c r="E27" s="20"/>
      <c r="F27" s="20"/>
      <c r="G27" s="20"/>
      <c r="H27" s="20"/>
      <c r="I27" s="24"/>
      <c r="J27" s="20"/>
      <c r="K27" s="20"/>
    </row>
    <row r="28" spans="1:11" x14ac:dyDescent="0.2">
      <c r="A28" s="20" t="s">
        <v>102</v>
      </c>
      <c r="B28" s="20"/>
      <c r="C28" s="24"/>
      <c r="D28" s="24"/>
      <c r="E28" s="24"/>
      <c r="F28" s="24"/>
      <c r="G28" s="24"/>
      <c r="H28" s="24"/>
      <c r="I28" s="24"/>
      <c r="J28" s="20"/>
      <c r="K28" s="68"/>
    </row>
    <row r="29" spans="1:11" x14ac:dyDescent="0.2">
      <c r="A29" s="24" t="s">
        <v>103</v>
      </c>
      <c r="B29" s="20"/>
      <c r="C29" s="24">
        <v>0</v>
      </c>
      <c r="D29" s="24"/>
      <c r="E29" s="24">
        <v>0</v>
      </c>
      <c r="F29" s="24"/>
      <c r="G29" s="24">
        <v>1434451.2</v>
      </c>
      <c r="H29" s="24"/>
      <c r="I29" s="24">
        <v>-1434451.2</v>
      </c>
      <c r="J29" s="20"/>
      <c r="K29" s="68">
        <v>0</v>
      </c>
    </row>
    <row r="30" spans="1:11" x14ac:dyDescent="0.2">
      <c r="A30" s="20" t="s">
        <v>104</v>
      </c>
      <c r="B30" s="24"/>
      <c r="C30" s="24"/>
      <c r="D30" s="24"/>
      <c r="E30" s="24"/>
      <c r="F30" s="24"/>
      <c r="G30" s="24"/>
      <c r="H30" s="24"/>
      <c r="I30" s="24"/>
      <c r="J30" s="20"/>
      <c r="K30" s="68"/>
    </row>
    <row r="31" spans="1:11" x14ac:dyDescent="0.2">
      <c r="A31" s="24" t="s">
        <v>105</v>
      </c>
      <c r="B31" s="24"/>
      <c r="C31" s="24">
        <v>375968.18000000005</v>
      </c>
      <c r="D31" s="24"/>
      <c r="E31" s="24">
        <v>1554.7399999999998</v>
      </c>
      <c r="F31" s="24"/>
      <c r="G31" s="24">
        <v>0</v>
      </c>
      <c r="H31" s="24"/>
      <c r="I31" s="24">
        <v>0</v>
      </c>
      <c r="J31" s="20"/>
      <c r="K31" s="68">
        <v>377522.92000000004</v>
      </c>
    </row>
    <row r="32" spans="1:11" x14ac:dyDescent="0.2">
      <c r="A32" s="24" t="s">
        <v>106</v>
      </c>
      <c r="B32" s="24"/>
      <c r="C32" s="24">
        <v>-834043.55</v>
      </c>
      <c r="D32" s="24"/>
      <c r="E32" s="24">
        <v>0</v>
      </c>
      <c r="F32" s="24"/>
      <c r="G32" s="24">
        <v>0</v>
      </c>
      <c r="H32" s="24"/>
      <c r="I32" s="24">
        <v>0</v>
      </c>
      <c r="J32" s="20"/>
      <c r="K32" s="68">
        <v>-834043.55</v>
      </c>
    </row>
    <row r="33" spans="1:11" x14ac:dyDescent="0.2">
      <c r="A33" s="24" t="s">
        <v>107</v>
      </c>
      <c r="B33" s="20"/>
      <c r="C33" s="24">
        <v>-50</v>
      </c>
      <c r="D33" s="24"/>
      <c r="E33" s="24">
        <v>0</v>
      </c>
      <c r="F33" s="24"/>
      <c r="G33" s="24">
        <v>0</v>
      </c>
      <c r="H33" s="24"/>
      <c r="I33" s="24">
        <v>0</v>
      </c>
      <c r="J33" s="20"/>
      <c r="K33" s="68">
        <v>-50</v>
      </c>
    </row>
    <row r="34" spans="1:11" x14ac:dyDescent="0.2">
      <c r="A34" s="24" t="s">
        <v>108</v>
      </c>
      <c r="B34" s="20"/>
      <c r="C34" s="24">
        <v>0</v>
      </c>
      <c r="D34" s="24"/>
      <c r="E34" s="24">
        <v>0</v>
      </c>
      <c r="F34" s="24"/>
      <c r="G34" s="24">
        <v>0</v>
      </c>
      <c r="H34" s="24"/>
      <c r="I34" s="24">
        <v>1214311.0700000015</v>
      </c>
      <c r="J34" s="20"/>
      <c r="K34" s="68">
        <v>1214311.0700000015</v>
      </c>
    </row>
    <row r="35" spans="1:11" x14ac:dyDescent="0.2">
      <c r="A35" s="20" t="s">
        <v>109</v>
      </c>
      <c r="B35" s="20"/>
      <c r="C35" s="24"/>
      <c r="D35" s="24"/>
      <c r="E35" s="24"/>
      <c r="F35" s="24"/>
      <c r="G35" s="24"/>
      <c r="H35" s="24"/>
      <c r="I35" s="24"/>
      <c r="J35" s="20"/>
      <c r="K35" s="68"/>
    </row>
    <row r="36" spans="1:11" x14ac:dyDescent="0.2">
      <c r="A36" s="24" t="s">
        <v>110</v>
      </c>
      <c r="B36" s="20"/>
      <c r="C36" s="24">
        <v>0</v>
      </c>
      <c r="D36" s="24"/>
      <c r="E36" s="24">
        <v>0</v>
      </c>
      <c r="F36" s="24"/>
      <c r="G36" s="24">
        <v>121431.11</v>
      </c>
      <c r="H36" s="24"/>
      <c r="I36" s="24">
        <v>-121431.11</v>
      </c>
      <c r="J36" s="20"/>
      <c r="K36" s="68">
        <v>0</v>
      </c>
    </row>
    <row r="37" spans="1:11" x14ac:dyDescent="0.2">
      <c r="A37" s="24" t="s">
        <v>111</v>
      </c>
      <c r="B37" s="20"/>
      <c r="C37" s="24">
        <v>0</v>
      </c>
      <c r="D37" s="24"/>
      <c r="E37" s="24">
        <v>0</v>
      </c>
      <c r="F37" s="24"/>
      <c r="G37" s="24">
        <v>0</v>
      </c>
      <c r="H37" s="24"/>
      <c r="I37" s="24">
        <v>-60715.55</v>
      </c>
      <c r="J37" s="20"/>
      <c r="K37" s="68">
        <v>-60715.55</v>
      </c>
    </row>
    <row r="38" spans="1:11" x14ac:dyDescent="0.2">
      <c r="A38" s="20" t="s">
        <v>113</v>
      </c>
      <c r="B38" s="20"/>
      <c r="C38" s="27">
        <v>8832780.6399999987</v>
      </c>
      <c r="D38" s="20"/>
      <c r="E38" s="27">
        <v>-7665.26</v>
      </c>
      <c r="F38" s="20"/>
      <c r="G38" s="27">
        <v>8384108.6400000015</v>
      </c>
      <c r="H38" s="20"/>
      <c r="I38" s="27">
        <v>1032164.4100000029</v>
      </c>
      <c r="J38" s="20"/>
      <c r="K38" s="27">
        <v>18241388.430000003</v>
      </c>
    </row>
    <row r="39" spans="1:11" x14ac:dyDescent="0.2">
      <c r="A39" s="96"/>
      <c r="B39" s="96"/>
      <c r="C39" s="96"/>
      <c r="D39" s="96"/>
      <c r="E39" s="96"/>
      <c r="F39" s="96"/>
      <c r="G39" s="96"/>
      <c r="H39" s="96"/>
      <c r="I39" s="96"/>
      <c r="J39" s="96"/>
      <c r="K39" s="96"/>
    </row>
    <row r="40" spans="1:11" x14ac:dyDescent="0.2">
      <c r="A40" s="70" t="s">
        <v>114</v>
      </c>
      <c r="B40" s="70"/>
      <c r="C40" s="27">
        <v>9146591.9600000009</v>
      </c>
      <c r="D40" s="20">
        <v>0</v>
      </c>
      <c r="E40" s="27">
        <v>-15169.48</v>
      </c>
      <c r="F40" s="20">
        <v>0</v>
      </c>
      <c r="G40" s="27">
        <v>8262677.5300000003</v>
      </c>
      <c r="H40" s="20">
        <v>0</v>
      </c>
      <c r="I40" s="27">
        <v>622016.75</v>
      </c>
      <c r="J40" s="20"/>
      <c r="K40" s="27">
        <v>18016116.760000002</v>
      </c>
    </row>
    <row r="41" spans="1:11" x14ac:dyDescent="0.2">
      <c r="A41" s="70"/>
      <c r="B41" s="70"/>
      <c r="C41" s="20"/>
      <c r="D41" s="20"/>
      <c r="E41" s="20"/>
      <c r="F41" s="20"/>
      <c r="G41" s="20"/>
      <c r="H41" s="20"/>
      <c r="I41" s="24"/>
      <c r="J41" s="20"/>
      <c r="K41" s="20"/>
    </row>
    <row r="42" spans="1:11" x14ac:dyDescent="0.2">
      <c r="A42" s="20" t="s">
        <v>104</v>
      </c>
      <c r="B42" s="20"/>
      <c r="C42" s="24"/>
      <c r="D42" s="24"/>
      <c r="E42" s="24"/>
      <c r="F42" s="24"/>
      <c r="G42" s="24"/>
      <c r="H42" s="24"/>
      <c r="I42" s="24"/>
      <c r="J42" s="20"/>
      <c r="K42" s="68"/>
    </row>
    <row r="43" spans="1:11" x14ac:dyDescent="0.2">
      <c r="A43" s="24" t="s">
        <v>105</v>
      </c>
      <c r="B43" s="20"/>
      <c r="C43" s="24">
        <v>179839.31</v>
      </c>
      <c r="D43" s="24"/>
      <c r="E43" s="24">
        <v>7504.2199999999993</v>
      </c>
      <c r="F43" s="24"/>
      <c r="G43" s="24">
        <v>0</v>
      </c>
      <c r="H43" s="24"/>
      <c r="I43" s="24">
        <v>0</v>
      </c>
      <c r="J43" s="20"/>
      <c r="K43" s="68">
        <v>187343.53</v>
      </c>
    </row>
    <row r="44" spans="1:11" x14ac:dyDescent="0.2">
      <c r="A44" s="24" t="s">
        <v>106</v>
      </c>
      <c r="B44" s="20"/>
      <c r="C44" s="24">
        <v>-493600.63000000006</v>
      </c>
      <c r="D44" s="24"/>
      <c r="E44" s="24">
        <v>0</v>
      </c>
      <c r="F44" s="24"/>
      <c r="G44" s="24">
        <v>0</v>
      </c>
      <c r="H44" s="24"/>
      <c r="I44" s="24">
        <v>0</v>
      </c>
      <c r="J44" s="20"/>
      <c r="K44" s="68">
        <v>-493600.63000000006</v>
      </c>
    </row>
    <row r="45" spans="1:11" x14ac:dyDescent="0.2">
      <c r="A45" s="24" t="s">
        <v>107</v>
      </c>
      <c r="B45" s="20"/>
      <c r="C45" s="24">
        <v>-50</v>
      </c>
      <c r="D45" s="24"/>
      <c r="E45" s="24">
        <v>0</v>
      </c>
      <c r="F45" s="24"/>
      <c r="G45" s="24">
        <v>0</v>
      </c>
      <c r="H45" s="24"/>
      <c r="I45" s="24">
        <v>0</v>
      </c>
      <c r="J45" s="20"/>
      <c r="K45" s="68">
        <v>-50</v>
      </c>
    </row>
    <row r="46" spans="1:11" x14ac:dyDescent="0.2">
      <c r="A46" s="24" t="s">
        <v>108</v>
      </c>
      <c r="B46" s="20"/>
      <c r="C46" s="24">
        <v>0</v>
      </c>
      <c r="D46" s="24"/>
      <c r="E46" s="24">
        <v>0</v>
      </c>
      <c r="F46" s="24"/>
      <c r="G46" s="24">
        <v>0</v>
      </c>
      <c r="H46" s="24"/>
      <c r="I46" s="24">
        <v>592294.32000000088</v>
      </c>
      <c r="J46" s="20"/>
      <c r="K46" s="68">
        <v>592294.32000000088</v>
      </c>
    </row>
    <row r="47" spans="1:11" x14ac:dyDescent="0.2">
      <c r="A47" s="20" t="s">
        <v>109</v>
      </c>
      <c r="B47" s="20"/>
      <c r="C47" s="24"/>
      <c r="D47" s="24"/>
      <c r="E47" s="24"/>
      <c r="F47" s="24"/>
      <c r="G47" s="24"/>
      <c r="H47" s="24"/>
      <c r="I47" s="24"/>
      <c r="J47" s="20"/>
      <c r="K47" s="68"/>
    </row>
    <row r="48" spans="1:11" x14ac:dyDescent="0.2">
      <c r="A48" s="24" t="s">
        <v>110</v>
      </c>
      <c r="B48" s="20"/>
      <c r="C48" s="24">
        <v>0</v>
      </c>
      <c r="D48" s="24"/>
      <c r="E48" s="24">
        <v>0</v>
      </c>
      <c r="F48" s="24"/>
      <c r="G48" s="24">
        <v>121431.11</v>
      </c>
      <c r="H48" s="24"/>
      <c r="I48" s="24">
        <v>-121431.11</v>
      </c>
      <c r="J48" s="20"/>
      <c r="K48" s="68">
        <v>0</v>
      </c>
    </row>
    <row r="49" spans="1:11" x14ac:dyDescent="0.2">
      <c r="A49" s="24" t="s">
        <v>111</v>
      </c>
      <c r="B49" s="20"/>
      <c r="C49" s="24">
        <v>0</v>
      </c>
      <c r="D49" s="24"/>
      <c r="E49" s="24">
        <v>0</v>
      </c>
      <c r="F49" s="24"/>
      <c r="G49" s="24">
        <v>0</v>
      </c>
      <c r="H49" s="24"/>
      <c r="I49" s="24">
        <v>-60715.55</v>
      </c>
      <c r="J49" s="20"/>
      <c r="K49" s="68">
        <v>-60715.55</v>
      </c>
    </row>
    <row r="50" spans="1:11" x14ac:dyDescent="0.2">
      <c r="A50" s="20" t="s">
        <v>113</v>
      </c>
      <c r="B50" s="20"/>
      <c r="C50" s="27">
        <v>8832780.6400000006</v>
      </c>
      <c r="D50" s="20"/>
      <c r="E50" s="27">
        <v>-7665.26</v>
      </c>
      <c r="F50" s="20"/>
      <c r="G50" s="27">
        <v>8384108.6400000006</v>
      </c>
      <c r="H50" s="20"/>
      <c r="I50" s="27">
        <v>1032164.4100000006</v>
      </c>
      <c r="J50" s="20"/>
      <c r="K50" s="27">
        <v>18241388.430000003</v>
      </c>
    </row>
    <row r="51" spans="1:11" x14ac:dyDescent="0.2">
      <c r="A51" s="96" t="s">
        <v>32</v>
      </c>
      <c r="B51" s="96"/>
      <c r="C51" s="96"/>
      <c r="D51" s="96"/>
      <c r="E51" s="96"/>
      <c r="F51" s="96"/>
      <c r="G51" s="96"/>
      <c r="H51" s="96"/>
      <c r="I51" s="96"/>
      <c r="J51" s="96"/>
      <c r="K51" s="96"/>
    </row>
  </sheetData>
  <mergeCells count="9">
    <mergeCell ref="A39:K39"/>
    <mergeCell ref="A51:K51"/>
    <mergeCell ref="A5:K5"/>
    <mergeCell ref="A6:K6"/>
    <mergeCell ref="A9:A10"/>
    <mergeCell ref="C9:E9"/>
    <mergeCell ref="G9:H9"/>
    <mergeCell ref="I9:I10"/>
    <mergeCell ref="K9:K10"/>
  </mergeCells>
  <pageMargins left="0.51181102362204722" right="0.51181102362204722" top="0.78740157480314965" bottom="0.78740157480314965" header="0.31496062992125984" footer="0.31496062992125984"/>
  <pageSetup paperSize="9" scale="7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6CDF7-84A8-41C7-AC91-CBA9E602C148}">
  <sheetPr codeName="Plan56">
    <tabColor rgb="FF7030A0"/>
  </sheetPr>
  <dimension ref="A5:W70"/>
  <sheetViews>
    <sheetView showGridLines="0" topLeftCell="A7" zoomScaleNormal="100" zoomScaleSheetLayoutView="70" workbookViewId="0">
      <selection activeCell="C33" sqref="C33:G33"/>
    </sheetView>
  </sheetViews>
  <sheetFormatPr defaultColWidth="9.140625" defaultRowHeight="12.75" x14ac:dyDescent="0.2"/>
  <cols>
    <col min="1" max="1" width="60.140625" style="71" customWidth="1"/>
    <col min="2" max="2" width="2" style="71" customWidth="1"/>
    <col min="3" max="3" width="16.28515625" style="84" customWidth="1"/>
    <col min="4" max="4" width="4.42578125" style="84" customWidth="1"/>
    <col min="5" max="5" width="14.85546875" style="84" customWidth="1"/>
    <col min="6" max="6" width="1.7109375" style="84" customWidth="1"/>
    <col min="7" max="7" width="16.7109375" style="84" customWidth="1"/>
    <col min="8" max="8" width="2" style="84" customWidth="1"/>
    <col min="9" max="9" width="9.140625" style="84"/>
    <col min="10" max="10" width="20.42578125" style="71" bestFit="1" customWidth="1"/>
    <col min="11" max="16384" width="9.140625" style="71"/>
  </cols>
  <sheetData>
    <row r="5" spans="1:10" x14ac:dyDescent="0.2">
      <c r="A5" s="107" t="s">
        <v>95</v>
      </c>
      <c r="B5" s="107"/>
      <c r="C5" s="107"/>
      <c r="D5" s="107"/>
      <c r="E5" s="107"/>
      <c r="F5" s="107"/>
      <c r="G5" s="107"/>
    </row>
    <row r="6" spans="1:10" x14ac:dyDescent="0.2">
      <c r="A6" s="107" t="s">
        <v>96</v>
      </c>
      <c r="B6" s="107"/>
      <c r="C6" s="107"/>
      <c r="D6" s="107"/>
      <c r="E6" s="107"/>
      <c r="F6" s="107"/>
      <c r="G6" s="107"/>
    </row>
    <row r="7" spans="1:10" ht="12.75" customHeight="1" x14ac:dyDescent="0.2">
      <c r="A7" s="107" t="s">
        <v>115</v>
      </c>
      <c r="B7" s="107"/>
      <c r="C7" s="107"/>
      <c r="D7" s="107"/>
      <c r="E7" s="107"/>
      <c r="F7" s="107"/>
      <c r="G7" s="107"/>
    </row>
    <row r="8" spans="1:10" x14ac:dyDescent="0.2">
      <c r="A8" s="72" t="s">
        <v>0</v>
      </c>
      <c r="B8" s="73"/>
      <c r="C8" s="85"/>
      <c r="D8" s="85"/>
      <c r="E8" s="85"/>
      <c r="F8" s="85"/>
      <c r="G8" s="85"/>
    </row>
    <row r="9" spans="1:10" ht="15" customHeight="1" x14ac:dyDescent="0.2">
      <c r="A9" s="108" t="s">
        <v>93</v>
      </c>
      <c r="B9" s="74"/>
      <c r="C9" s="110" t="s">
        <v>99</v>
      </c>
      <c r="D9" s="86"/>
      <c r="E9" s="110">
        <v>43830</v>
      </c>
      <c r="F9" s="86"/>
      <c r="G9" s="110">
        <v>43465</v>
      </c>
    </row>
    <row r="10" spans="1:10" x14ac:dyDescent="0.2">
      <c r="A10" s="109"/>
      <c r="B10" s="44"/>
      <c r="C10" s="111"/>
      <c r="D10" s="87"/>
      <c r="E10" s="111"/>
      <c r="F10" s="87"/>
      <c r="G10" s="111"/>
    </row>
    <row r="11" spans="1:10" x14ac:dyDescent="0.2">
      <c r="A11" s="75" t="s">
        <v>94</v>
      </c>
      <c r="B11" s="75"/>
      <c r="C11" s="88"/>
      <c r="D11" s="88"/>
      <c r="E11" s="88"/>
      <c r="F11" s="88"/>
      <c r="G11" s="89"/>
    </row>
    <row r="12" spans="1:10" x14ac:dyDescent="0.2">
      <c r="A12" s="26"/>
      <c r="B12" s="26"/>
      <c r="C12" s="8"/>
      <c r="D12" s="8"/>
      <c r="E12" s="8"/>
      <c r="F12" s="8"/>
      <c r="G12" s="90"/>
    </row>
    <row r="13" spans="1:10" x14ac:dyDescent="0.2">
      <c r="A13" s="76" t="s">
        <v>116</v>
      </c>
      <c r="B13" s="76"/>
      <c r="C13" s="10">
        <v>1962258.850000001</v>
      </c>
      <c r="D13" s="91"/>
      <c r="E13" s="10">
        <v>3148748.0092476429</v>
      </c>
      <c r="F13" s="91"/>
      <c r="G13" s="10">
        <v>3460315.6541405572</v>
      </c>
      <c r="H13" s="83"/>
    </row>
    <row r="14" spans="1:10" x14ac:dyDescent="0.2">
      <c r="A14" s="76"/>
      <c r="B14" s="76"/>
      <c r="C14" s="11"/>
      <c r="D14" s="91"/>
      <c r="E14" s="11"/>
      <c r="F14" s="91"/>
      <c r="G14" s="11"/>
      <c r="H14" s="83"/>
    </row>
    <row r="15" spans="1:10" x14ac:dyDescent="0.2">
      <c r="A15" s="76" t="s">
        <v>117</v>
      </c>
      <c r="B15" s="45"/>
      <c r="C15" s="11">
        <v>592294.32000000088</v>
      </c>
      <c r="D15" s="82"/>
      <c r="E15" s="11">
        <v>1214311.0700000015</v>
      </c>
      <c r="F15" s="82"/>
      <c r="G15" s="11">
        <v>1912601.6000000041</v>
      </c>
      <c r="H15" s="83"/>
    </row>
    <row r="16" spans="1:10" x14ac:dyDescent="0.2">
      <c r="A16" s="45" t="s">
        <v>118</v>
      </c>
      <c r="B16" s="45"/>
      <c r="C16" s="16">
        <v>26733.919999999998</v>
      </c>
      <c r="D16" s="82"/>
      <c r="E16" s="16">
        <v>26733.919999999998</v>
      </c>
      <c r="F16" s="82"/>
      <c r="G16" s="16">
        <v>20253.199999999997</v>
      </c>
      <c r="H16" s="83"/>
      <c r="J16" s="84"/>
    </row>
    <row r="17" spans="1:10" x14ac:dyDescent="0.2">
      <c r="A17" s="45" t="s">
        <v>119</v>
      </c>
      <c r="B17" s="45"/>
      <c r="C17" s="16">
        <v>994350.56</v>
      </c>
      <c r="D17" s="82"/>
      <c r="E17" s="16">
        <v>1328612</v>
      </c>
      <c r="F17" s="82"/>
      <c r="G17" s="16">
        <v>1122735.9200000004</v>
      </c>
      <c r="H17" s="83"/>
      <c r="J17" s="45"/>
    </row>
    <row r="18" spans="1:10" x14ac:dyDescent="0.2">
      <c r="A18" s="45" t="s">
        <v>120</v>
      </c>
      <c r="B18" s="45"/>
      <c r="C18" s="16">
        <v>166824.74</v>
      </c>
      <c r="D18" s="82"/>
      <c r="E18" s="16">
        <v>311696.36</v>
      </c>
      <c r="F18" s="82"/>
      <c r="G18" s="16">
        <v>232987.41999999998</v>
      </c>
      <c r="H18" s="83"/>
      <c r="J18" s="45"/>
    </row>
    <row r="19" spans="1:10" x14ac:dyDescent="0.2">
      <c r="A19" s="45" t="s">
        <v>121</v>
      </c>
      <c r="B19" s="45"/>
      <c r="C19" s="16">
        <v>0</v>
      </c>
      <c r="D19" s="82"/>
      <c r="E19" s="16">
        <v>-63261.350752358274</v>
      </c>
      <c r="F19" s="82"/>
      <c r="G19" s="16">
        <v>-108573.85585944717</v>
      </c>
      <c r="H19" s="83"/>
      <c r="J19" s="45"/>
    </row>
    <row r="20" spans="1:10" x14ac:dyDescent="0.2">
      <c r="A20" s="45" t="s">
        <v>122</v>
      </c>
      <c r="B20" s="45"/>
      <c r="C20" s="16">
        <v>-67583.75</v>
      </c>
      <c r="D20" s="82"/>
      <c r="E20" s="16">
        <v>-67583.75</v>
      </c>
      <c r="F20" s="82"/>
      <c r="G20" s="16">
        <v>-88992.66</v>
      </c>
      <c r="H20" s="83"/>
      <c r="J20" s="45"/>
    </row>
    <row r="21" spans="1:10" x14ac:dyDescent="0.2">
      <c r="A21" s="45" t="s">
        <v>123</v>
      </c>
      <c r="B21" s="45"/>
      <c r="C21" s="16">
        <v>96000</v>
      </c>
      <c r="D21" s="82"/>
      <c r="E21" s="16">
        <v>192000</v>
      </c>
      <c r="F21" s="82"/>
      <c r="G21" s="16">
        <v>112000</v>
      </c>
      <c r="H21" s="83"/>
      <c r="J21" s="45"/>
    </row>
    <row r="22" spans="1:10" x14ac:dyDescent="0.2">
      <c r="A22" s="45" t="s">
        <v>124</v>
      </c>
      <c r="B22" s="45"/>
      <c r="C22" s="16">
        <v>16035.73</v>
      </c>
      <c r="D22" s="83"/>
      <c r="E22" s="16">
        <v>71675.95</v>
      </c>
      <c r="F22" s="83"/>
      <c r="G22" s="16">
        <v>102512.29000000001</v>
      </c>
      <c r="H22" s="83"/>
      <c r="J22" s="45"/>
    </row>
    <row r="23" spans="1:10" x14ac:dyDescent="0.2">
      <c r="A23" s="45" t="s">
        <v>125</v>
      </c>
      <c r="B23" s="45"/>
      <c r="C23" s="16">
        <v>0</v>
      </c>
      <c r="D23" s="83"/>
      <c r="E23" s="16">
        <v>-40010.61</v>
      </c>
      <c r="F23" s="83"/>
      <c r="G23" s="16">
        <v>-77540.38</v>
      </c>
      <c r="H23" s="83"/>
      <c r="J23" s="45"/>
    </row>
    <row r="24" spans="1:10" x14ac:dyDescent="0.2">
      <c r="A24" s="45" t="s">
        <v>126</v>
      </c>
      <c r="B24" s="45"/>
      <c r="C24" s="16">
        <v>0</v>
      </c>
      <c r="D24" s="83"/>
      <c r="E24" s="16">
        <v>3464.7</v>
      </c>
      <c r="F24" s="83"/>
      <c r="G24" s="16">
        <v>270.91000000000003</v>
      </c>
      <c r="H24" s="83"/>
      <c r="J24" s="45"/>
    </row>
    <row r="25" spans="1:10" x14ac:dyDescent="0.2">
      <c r="A25" s="45" t="s">
        <v>127</v>
      </c>
      <c r="B25" s="45"/>
      <c r="C25" s="16">
        <v>137603.32999999999</v>
      </c>
      <c r="D25" s="83"/>
      <c r="E25" s="16">
        <v>171109.71999999997</v>
      </c>
      <c r="F25" s="83"/>
      <c r="G25" s="16">
        <v>232061.21</v>
      </c>
      <c r="H25" s="83"/>
      <c r="J25" s="45"/>
    </row>
    <row r="26" spans="1:10" x14ac:dyDescent="0.2">
      <c r="A26" s="76"/>
      <c r="B26" s="45"/>
      <c r="C26" s="11"/>
      <c r="D26" s="83"/>
      <c r="E26" s="11"/>
      <c r="F26" s="83"/>
      <c r="G26" s="11"/>
      <c r="H26" s="83"/>
      <c r="J26" s="45"/>
    </row>
    <row r="27" spans="1:10" x14ac:dyDescent="0.2">
      <c r="A27" s="76" t="s">
        <v>128</v>
      </c>
      <c r="B27" s="45"/>
      <c r="C27" s="10">
        <v>3978870.2200000007</v>
      </c>
      <c r="D27" s="91"/>
      <c r="E27" s="10">
        <v>853839.25</v>
      </c>
      <c r="F27" s="91"/>
      <c r="G27" s="10">
        <v>409278.34999999776</v>
      </c>
      <c r="H27" s="83"/>
      <c r="J27" s="45"/>
    </row>
    <row r="28" spans="1:10" x14ac:dyDescent="0.2">
      <c r="A28" s="76"/>
      <c r="B28" s="45"/>
      <c r="C28" s="11"/>
      <c r="D28" s="82"/>
      <c r="E28" s="11"/>
      <c r="F28" s="82"/>
      <c r="G28" s="11"/>
      <c r="H28" s="83"/>
      <c r="J28" s="45"/>
    </row>
    <row r="29" spans="1:10" x14ac:dyDescent="0.2">
      <c r="A29" s="76" t="s">
        <v>129</v>
      </c>
      <c r="B29" s="45"/>
      <c r="C29" s="10">
        <v>-3510332.83</v>
      </c>
      <c r="D29" s="91"/>
      <c r="E29" s="10">
        <v>-9077814.5299999975</v>
      </c>
      <c r="F29" s="91"/>
      <c r="G29" s="10">
        <v>-8666082.9199999999</v>
      </c>
      <c r="H29" s="83"/>
    </row>
    <row r="30" spans="1:10" x14ac:dyDescent="0.2">
      <c r="A30" s="45" t="s">
        <v>131</v>
      </c>
      <c r="B30" s="45"/>
      <c r="C30" s="16">
        <v>-3681432.56</v>
      </c>
      <c r="D30" s="82"/>
      <c r="E30" s="16">
        <v>-9026086.0099999979</v>
      </c>
      <c r="F30" s="82"/>
      <c r="G30" s="16">
        <v>-7974331.540000001</v>
      </c>
      <c r="H30" s="83"/>
    </row>
    <row r="31" spans="1:10" x14ac:dyDescent="0.2">
      <c r="A31" s="45" t="s">
        <v>132</v>
      </c>
      <c r="B31" s="45"/>
      <c r="C31" s="16">
        <v>-27271.060000000056</v>
      </c>
      <c r="D31" s="82"/>
      <c r="E31" s="16">
        <v>-56838.03000000013</v>
      </c>
      <c r="F31" s="82"/>
      <c r="G31" s="16">
        <v>-48752.069999999716</v>
      </c>
      <c r="H31" s="83"/>
    </row>
    <row r="32" spans="1:10" x14ac:dyDescent="0.2">
      <c r="A32" s="45" t="s">
        <v>133</v>
      </c>
      <c r="B32" s="45"/>
      <c r="C32" s="16">
        <v>198370.7899999998</v>
      </c>
      <c r="D32" s="82"/>
      <c r="E32" s="16">
        <v>5109.5100000000093</v>
      </c>
      <c r="F32" s="82"/>
      <c r="G32" s="16">
        <v>-642999.31000000006</v>
      </c>
      <c r="H32" s="83"/>
    </row>
    <row r="33" spans="1:9" x14ac:dyDescent="0.2">
      <c r="A33" s="76"/>
      <c r="B33" s="45"/>
      <c r="C33" s="11"/>
      <c r="D33" s="82"/>
      <c r="E33" s="11"/>
      <c r="F33" s="82"/>
      <c r="G33" s="11"/>
      <c r="H33" s="83"/>
    </row>
    <row r="34" spans="1:9" x14ac:dyDescent="0.2">
      <c r="A34" s="76" t="s">
        <v>134</v>
      </c>
      <c r="B34" s="45"/>
      <c r="C34" s="10">
        <v>7489203.0500000007</v>
      </c>
      <c r="D34" s="91"/>
      <c r="E34" s="10">
        <v>9931653.7799999975</v>
      </c>
      <c r="F34" s="91"/>
      <c r="G34" s="10">
        <v>9075361.2699999977</v>
      </c>
      <c r="H34" s="83"/>
    </row>
    <row r="35" spans="1:9" x14ac:dyDescent="0.2">
      <c r="A35" s="45" t="s">
        <v>135</v>
      </c>
      <c r="B35" s="76"/>
      <c r="C35" s="16">
        <v>5245350.8499999978</v>
      </c>
      <c r="D35" s="82"/>
      <c r="E35" s="16">
        <v>4486898.0199999996</v>
      </c>
      <c r="F35" s="82"/>
      <c r="G35" s="16">
        <v>8201760.5299999993</v>
      </c>
      <c r="H35" s="83"/>
    </row>
    <row r="36" spans="1:9" x14ac:dyDescent="0.2">
      <c r="A36" s="45" t="s">
        <v>136</v>
      </c>
      <c r="B36" s="77"/>
      <c r="C36" s="16">
        <v>3220135.8800000027</v>
      </c>
      <c r="D36" s="17"/>
      <c r="E36" s="16">
        <v>5385685.4699999988</v>
      </c>
      <c r="F36" s="17"/>
      <c r="G36" s="16">
        <v>637481.25</v>
      </c>
      <c r="H36" s="83"/>
    </row>
    <row r="37" spans="1:9" x14ac:dyDescent="0.2">
      <c r="A37" s="45" t="s">
        <v>137</v>
      </c>
      <c r="B37" s="77"/>
      <c r="C37" s="16">
        <v>-296321.85999999987</v>
      </c>
      <c r="D37" s="17"/>
      <c r="E37" s="16">
        <v>-449096.52</v>
      </c>
      <c r="F37" s="17"/>
      <c r="G37" s="16">
        <v>137615.37000000011</v>
      </c>
      <c r="H37" s="83"/>
    </row>
    <row r="38" spans="1:9" x14ac:dyDescent="0.2">
      <c r="A38" s="45" t="s">
        <v>138</v>
      </c>
      <c r="B38" s="77"/>
      <c r="C38" s="16">
        <v>393137.56999999977</v>
      </c>
      <c r="D38" s="17"/>
      <c r="E38" s="16">
        <v>598511.15</v>
      </c>
      <c r="F38" s="17"/>
      <c r="G38" s="16">
        <v>476972.25000000023</v>
      </c>
      <c r="H38" s="83"/>
    </row>
    <row r="39" spans="1:9" x14ac:dyDescent="0.2">
      <c r="A39" s="45" t="s">
        <v>130</v>
      </c>
      <c r="B39" s="77"/>
      <c r="C39" s="16">
        <v>-873476.23</v>
      </c>
      <c r="D39" s="17"/>
      <c r="E39" s="16">
        <v>415720.11</v>
      </c>
      <c r="F39" s="17"/>
      <c r="G39" s="16">
        <v>215909.16999999993</v>
      </c>
      <c r="H39" s="83"/>
    </row>
    <row r="40" spans="1:9" x14ac:dyDescent="0.2">
      <c r="A40" s="45" t="s">
        <v>139</v>
      </c>
      <c r="B40" s="77"/>
      <c r="C40" s="16">
        <v>-182122.87999999989</v>
      </c>
      <c r="D40" s="17"/>
      <c r="E40" s="16">
        <v>-486588.31000000006</v>
      </c>
      <c r="F40" s="17"/>
      <c r="G40" s="16">
        <v>-569929.65</v>
      </c>
      <c r="H40" s="83"/>
    </row>
    <row r="41" spans="1:9" x14ac:dyDescent="0.2">
      <c r="A41" s="45" t="s">
        <v>140</v>
      </c>
      <c r="B41" s="77"/>
      <c r="C41" s="16">
        <v>-6782.55</v>
      </c>
      <c r="D41" s="17"/>
      <c r="E41" s="16">
        <v>-17982.150000000001</v>
      </c>
      <c r="F41" s="17"/>
      <c r="G41" s="16">
        <v>-26959.989999999998</v>
      </c>
      <c r="H41" s="83"/>
    </row>
    <row r="42" spans="1:9" x14ac:dyDescent="0.2">
      <c r="A42" s="45" t="s">
        <v>141</v>
      </c>
      <c r="B42" s="77"/>
      <c r="C42" s="16">
        <v>-10717.73</v>
      </c>
      <c r="D42" s="17"/>
      <c r="E42" s="16">
        <v>-1493.9900000000002</v>
      </c>
      <c r="F42" s="17"/>
      <c r="G42" s="16">
        <v>2512.34</v>
      </c>
      <c r="H42" s="83"/>
    </row>
    <row r="43" spans="1:9" x14ac:dyDescent="0.2">
      <c r="A43" s="76"/>
      <c r="B43" s="76"/>
      <c r="C43" s="11"/>
      <c r="D43" s="91"/>
      <c r="E43" s="11"/>
      <c r="F43" s="91"/>
      <c r="G43" s="11"/>
      <c r="H43" s="83"/>
    </row>
    <row r="44" spans="1:9" x14ac:dyDescent="0.2">
      <c r="A44" s="76" t="s">
        <v>142</v>
      </c>
      <c r="B44" s="76"/>
      <c r="C44" s="10">
        <v>5941129.0700000022</v>
      </c>
      <c r="D44" s="91"/>
      <c r="E44" s="10">
        <v>4002587.2592476429</v>
      </c>
      <c r="F44" s="91"/>
      <c r="G44" s="10">
        <v>3869594.0041405549</v>
      </c>
      <c r="H44" s="83"/>
    </row>
    <row r="45" spans="1:9" x14ac:dyDescent="0.2">
      <c r="A45" s="76"/>
      <c r="B45" s="77"/>
      <c r="C45" s="11"/>
      <c r="D45" s="17"/>
      <c r="E45" s="11"/>
      <c r="F45" s="17"/>
      <c r="G45" s="11"/>
      <c r="H45" s="83"/>
    </row>
    <row r="46" spans="1:9" x14ac:dyDescent="0.2">
      <c r="A46" s="76" t="s">
        <v>143</v>
      </c>
      <c r="B46" s="78"/>
      <c r="C46" s="11"/>
      <c r="D46" s="8"/>
      <c r="E46" s="11"/>
      <c r="F46" s="8"/>
      <c r="G46" s="11"/>
      <c r="H46" s="83"/>
    </row>
    <row r="47" spans="1:9" s="79" customFormat="1" x14ac:dyDescent="0.2">
      <c r="A47" s="76"/>
      <c r="B47" s="77"/>
      <c r="C47" s="11"/>
      <c r="D47" s="17"/>
      <c r="E47" s="11"/>
      <c r="F47" s="17"/>
      <c r="G47" s="11"/>
      <c r="H47" s="92"/>
      <c r="I47" s="93"/>
    </row>
    <row r="48" spans="1:9" s="79" customFormat="1" x14ac:dyDescent="0.2">
      <c r="A48" s="45" t="s">
        <v>144</v>
      </c>
      <c r="B48" s="77"/>
      <c r="C48" s="16">
        <v>-1029885.8900000009</v>
      </c>
      <c r="D48" s="17"/>
      <c r="E48" s="16">
        <v>-1565570.4099999985</v>
      </c>
      <c r="F48" s="17"/>
      <c r="G48" s="16">
        <v>-809303.11000000103</v>
      </c>
      <c r="H48" s="92"/>
      <c r="I48" s="93"/>
    </row>
    <row r="49" spans="1:14" s="79" customFormat="1" x14ac:dyDescent="0.2">
      <c r="A49" s="45" t="s">
        <v>145</v>
      </c>
      <c r="B49" s="77"/>
      <c r="C49" s="16">
        <v>0</v>
      </c>
      <c r="D49" s="17"/>
      <c r="E49" s="16">
        <v>-28101.629247641737</v>
      </c>
      <c r="F49" s="17"/>
      <c r="G49" s="16">
        <v>-17244.804140552806</v>
      </c>
      <c r="H49" s="92"/>
      <c r="I49" s="93"/>
    </row>
    <row r="50" spans="1:14" x14ac:dyDescent="0.2">
      <c r="A50" s="76"/>
      <c r="B50" s="77"/>
      <c r="C50" s="11"/>
      <c r="D50" s="17"/>
      <c r="E50" s="11"/>
      <c r="F50" s="17"/>
      <c r="G50" s="11"/>
      <c r="H50" s="83"/>
    </row>
    <row r="51" spans="1:14" x14ac:dyDescent="0.2">
      <c r="A51" s="76" t="s">
        <v>146</v>
      </c>
      <c r="B51" s="77"/>
      <c r="C51" s="10">
        <v>-1029885.8900000009</v>
      </c>
      <c r="D51" s="91"/>
      <c r="E51" s="10">
        <v>-1593672.0392476402</v>
      </c>
      <c r="F51" s="91"/>
      <c r="G51" s="10">
        <v>-826547.9141405538</v>
      </c>
      <c r="H51" s="83"/>
    </row>
    <row r="52" spans="1:14" x14ac:dyDescent="0.2">
      <c r="A52" s="76"/>
      <c r="B52" s="78"/>
      <c r="C52" s="11"/>
      <c r="D52" s="8"/>
      <c r="E52" s="11"/>
      <c r="F52" s="8"/>
      <c r="G52" s="11"/>
      <c r="H52" s="83"/>
    </row>
    <row r="53" spans="1:14" s="79" customFormat="1" x14ac:dyDescent="0.2">
      <c r="A53" s="76" t="s">
        <v>147</v>
      </c>
      <c r="B53" s="77"/>
      <c r="C53" s="11"/>
      <c r="D53" s="17"/>
      <c r="E53" s="11"/>
      <c r="F53" s="17"/>
      <c r="G53" s="11"/>
      <c r="H53" s="92"/>
      <c r="I53" s="93"/>
    </row>
    <row r="54" spans="1:14" s="79" customFormat="1" x14ac:dyDescent="0.2">
      <c r="A54" s="76"/>
      <c r="B54" s="77"/>
      <c r="C54" s="16"/>
      <c r="D54" s="17"/>
      <c r="E54" s="16"/>
      <c r="F54" s="17"/>
      <c r="G54" s="16"/>
      <c r="H54" s="92"/>
      <c r="I54" s="93"/>
    </row>
    <row r="55" spans="1:14" s="79" customFormat="1" x14ac:dyDescent="0.2">
      <c r="A55" s="45" t="s">
        <v>148</v>
      </c>
      <c r="B55" s="77"/>
      <c r="C55" s="16">
        <v>187343.53</v>
      </c>
      <c r="D55" s="17"/>
      <c r="E55" s="16">
        <v>377522.92000000004</v>
      </c>
      <c r="F55" s="17"/>
      <c r="G55" s="16">
        <v>457500.27999999991</v>
      </c>
      <c r="H55" s="92"/>
      <c r="I55" s="93"/>
    </row>
    <row r="56" spans="1:14" s="79" customFormat="1" x14ac:dyDescent="0.2">
      <c r="A56" s="45" t="s">
        <v>149</v>
      </c>
      <c r="B56" s="77"/>
      <c r="C56" s="16">
        <v>-493600.63000000006</v>
      </c>
      <c r="D56" s="17"/>
      <c r="E56" s="16">
        <v>-834043.55</v>
      </c>
      <c r="F56" s="17"/>
      <c r="G56" s="16">
        <v>-423325.52999999991</v>
      </c>
      <c r="H56" s="92"/>
      <c r="I56" s="93"/>
      <c r="N56" s="80"/>
    </row>
    <row r="57" spans="1:14" x14ac:dyDescent="0.2">
      <c r="A57" s="45" t="s">
        <v>150</v>
      </c>
      <c r="B57" s="77"/>
      <c r="C57" s="16">
        <v>-60715.55</v>
      </c>
      <c r="D57" s="82"/>
      <c r="E57" s="16">
        <v>-60715.55</v>
      </c>
      <c r="F57" s="82"/>
      <c r="G57" s="16">
        <v>-95630.080000000002</v>
      </c>
      <c r="H57" s="83"/>
    </row>
    <row r="58" spans="1:14" x14ac:dyDescent="0.2">
      <c r="A58" s="45" t="s">
        <v>151</v>
      </c>
      <c r="B58" s="77"/>
      <c r="C58" s="16">
        <v>-50</v>
      </c>
      <c r="D58" s="82"/>
      <c r="E58" s="16">
        <v>-50</v>
      </c>
      <c r="F58" s="82"/>
      <c r="G58" s="16">
        <v>-185</v>
      </c>
      <c r="H58" s="83"/>
    </row>
    <row r="59" spans="1:14" x14ac:dyDescent="0.2">
      <c r="A59" s="76"/>
      <c r="B59" s="76"/>
      <c r="C59" s="11"/>
      <c r="D59" s="91"/>
      <c r="E59" s="11"/>
      <c r="F59" s="91"/>
      <c r="G59" s="11"/>
      <c r="H59" s="83"/>
    </row>
    <row r="60" spans="1:14" x14ac:dyDescent="0.2">
      <c r="A60" s="76" t="s">
        <v>157</v>
      </c>
      <c r="B60" s="77"/>
      <c r="C60" s="10">
        <v>-367022.65000000008</v>
      </c>
      <c r="D60" s="91"/>
      <c r="E60" s="10">
        <v>-517286.18</v>
      </c>
      <c r="F60" s="91"/>
      <c r="G60" s="10">
        <v>-61640.33</v>
      </c>
      <c r="H60" s="83"/>
    </row>
    <row r="61" spans="1:14" x14ac:dyDescent="0.2">
      <c r="A61" s="76"/>
      <c r="B61" s="78"/>
      <c r="C61" s="11"/>
      <c r="D61" s="8"/>
      <c r="E61" s="11"/>
      <c r="F61" s="8"/>
      <c r="G61" s="11"/>
      <c r="H61" s="83"/>
    </row>
    <row r="62" spans="1:14" x14ac:dyDescent="0.2">
      <c r="A62" s="76" t="s">
        <v>152</v>
      </c>
      <c r="B62" s="77"/>
      <c r="C62" s="10">
        <v>4544220.5300000012</v>
      </c>
      <c r="D62" s="91"/>
      <c r="E62" s="10">
        <v>1891629.0400000026</v>
      </c>
      <c r="F62" s="91"/>
      <c r="G62" s="10">
        <v>2981405.7600000012</v>
      </c>
      <c r="H62" s="83"/>
    </row>
    <row r="63" spans="1:14" x14ac:dyDescent="0.2">
      <c r="A63" s="76"/>
      <c r="B63" s="78"/>
      <c r="C63" s="11"/>
      <c r="D63" s="8"/>
      <c r="E63" s="11"/>
      <c r="F63" s="8"/>
      <c r="G63" s="11"/>
      <c r="H63" s="83"/>
    </row>
    <row r="64" spans="1:14" x14ac:dyDescent="0.2">
      <c r="A64" s="76" t="s">
        <v>153</v>
      </c>
      <c r="B64" s="77"/>
      <c r="C64" s="11"/>
      <c r="D64" s="17"/>
      <c r="E64" s="11"/>
      <c r="F64" s="17"/>
      <c r="G64" s="11"/>
      <c r="H64" s="83"/>
    </row>
    <row r="65" spans="1:23" x14ac:dyDescent="0.2">
      <c r="A65" s="76" t="s">
        <v>154</v>
      </c>
      <c r="B65" s="77"/>
      <c r="C65" s="11">
        <v>53025636.119999997</v>
      </c>
      <c r="D65" s="17"/>
      <c r="E65" s="11">
        <v>55678227.609999999</v>
      </c>
      <c r="F65" s="17"/>
      <c r="G65" s="11">
        <v>52696821.850000001</v>
      </c>
      <c r="H65" s="83"/>
    </row>
    <row r="66" spans="1:23" x14ac:dyDescent="0.2">
      <c r="A66" s="76" t="s">
        <v>155</v>
      </c>
      <c r="B66" s="78"/>
      <c r="C66" s="11">
        <v>57569856.649999999</v>
      </c>
      <c r="D66" s="8"/>
      <c r="E66" s="11">
        <v>57569856.649999999</v>
      </c>
      <c r="F66" s="8"/>
      <c r="G66" s="11">
        <v>55678227.609999999</v>
      </c>
      <c r="H66" s="83"/>
    </row>
    <row r="67" spans="1:23" x14ac:dyDescent="0.2">
      <c r="A67" s="76" t="s">
        <v>156</v>
      </c>
      <c r="B67" s="77"/>
      <c r="C67" s="10">
        <v>4544220.5300000012</v>
      </c>
      <c r="D67" s="91"/>
      <c r="E67" s="10">
        <v>1891629.0399999991</v>
      </c>
      <c r="F67" s="91"/>
      <c r="G67" s="10">
        <v>2981405.7599999979</v>
      </c>
      <c r="H67" s="83"/>
    </row>
    <row r="68" spans="1:23" x14ac:dyDescent="0.2">
      <c r="A68" s="73" t="s">
        <v>32</v>
      </c>
      <c r="B68" s="73"/>
      <c r="C68" s="85"/>
      <c r="D68" s="85"/>
      <c r="E68" s="85"/>
      <c r="F68" s="85"/>
      <c r="G68" s="85"/>
      <c r="H68" s="85"/>
      <c r="I68" s="85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</row>
    <row r="69" spans="1:23" x14ac:dyDescent="0.2">
      <c r="A69" s="76"/>
      <c r="C69" s="11"/>
      <c r="D69" s="83"/>
      <c r="E69" s="94"/>
      <c r="F69" s="83"/>
      <c r="G69" s="11"/>
      <c r="H69" s="83"/>
    </row>
    <row r="70" spans="1:23" x14ac:dyDescent="0.2">
      <c r="A70" s="76"/>
      <c r="C70" s="11"/>
      <c r="D70" s="83"/>
      <c r="E70" s="11"/>
      <c r="F70" s="83"/>
      <c r="G70" s="11"/>
      <c r="H70" s="83"/>
    </row>
  </sheetData>
  <mergeCells count="7">
    <mergeCell ref="A5:G5"/>
    <mergeCell ref="A6:G6"/>
    <mergeCell ref="A7:G7"/>
    <mergeCell ref="A9:A10"/>
    <mergeCell ref="C9:C10"/>
    <mergeCell ref="E9:E10"/>
    <mergeCell ref="G9:G10"/>
  </mergeCells>
  <pageMargins left="0.511811024" right="0.511811024" top="0.78740157499999996" bottom="0.78740157499999996" header="0.31496062000000002" footer="0.31496062000000002"/>
  <pageSetup paperSize="9" scale="78" orientation="portrait" verticalDpi="59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4</vt:i4>
      </vt:variant>
    </vt:vector>
  </HeadingPairs>
  <TitlesOfParts>
    <vt:vector size="9" baseType="lpstr">
      <vt:lpstr>Ativo Publicação</vt:lpstr>
      <vt:lpstr>Passivo Publicação</vt:lpstr>
      <vt:lpstr>DSP Publicação</vt:lpstr>
      <vt:lpstr>DMPL Publicação</vt:lpstr>
      <vt:lpstr>DFC Publicação</vt:lpstr>
      <vt:lpstr>'Ativo Publicação'!Area_de_impressao</vt:lpstr>
      <vt:lpstr>'DFC Publicação'!Area_de_impressao</vt:lpstr>
      <vt:lpstr>'DSP Publicação'!Area_de_impressao</vt:lpstr>
      <vt:lpstr>'Passivo Publicação'!Area_de_impressao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andrel1003_00</dc:creator>
  <cp:lastModifiedBy>andrel1003_00</cp:lastModifiedBy>
  <cp:lastPrinted>2020-01-28T18:46:21Z</cp:lastPrinted>
  <dcterms:created xsi:type="dcterms:W3CDTF">2020-01-28T18:33:55Z</dcterms:created>
  <dcterms:modified xsi:type="dcterms:W3CDTF">2020-03-03T03:05:56Z</dcterms:modified>
</cp:coreProperties>
</file>